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440" windowHeight="12300" activeTab="0"/>
  </bookViews>
  <sheets>
    <sheet name="TOTCOMP2022" sheetId="1" r:id="rId1"/>
    <sheet name="inschrijflijst2022" sheetId="2" r:id="rId2"/>
    <sheet name="inschrijflijst" sheetId="3" state="hidden" r:id="rId3"/>
    <sheet name="WED1" sheetId="4" r:id="rId4"/>
    <sheet name="WED2" sheetId="5" r:id="rId5"/>
    <sheet name="WED3" sheetId="6" r:id="rId6"/>
    <sheet name="WED4" sheetId="7" r:id="rId7"/>
    <sheet name="WED5" sheetId="8" r:id="rId8"/>
    <sheet name="WED6" sheetId="9" r:id="rId9"/>
    <sheet name="WED7" sheetId="10" r:id="rId10"/>
    <sheet name="WED8" sheetId="11" r:id="rId11"/>
  </sheets>
  <definedNames>
    <definedName name="_xlnm.Print_Area" localSheetId="2">'inschrijflijst'!$A$1:$E$22</definedName>
    <definedName name="_xlnm.Print_Area" localSheetId="1">'inschrijflijst2022'!$A$1:$E$17</definedName>
    <definedName name="_xlnm.Print_Area" localSheetId="0">'TOTCOMP2022'!$A$1:$X$22</definedName>
    <definedName name="_xlnm.Print_Area" localSheetId="3">'WED1'!$A$1:$E$30</definedName>
    <definedName name="_xlnm.Print_Area" localSheetId="4">'WED2'!$A$1:$F$26</definedName>
    <definedName name="_xlnm.Print_Area" localSheetId="5">'WED3'!$A$1:$F$28</definedName>
    <definedName name="_xlnm.Print_Area" localSheetId="6">'WED4'!$A$1:$F$26</definedName>
    <definedName name="_xlnm.Print_Area" localSheetId="7">'WED5'!$A$1:$E$28</definedName>
    <definedName name="_xlnm.Print_Area" localSheetId="8">'WED6'!$A$1:$F$24</definedName>
    <definedName name="_xlnm.Print_Area" localSheetId="9">'WED7'!$A$1:$F$25</definedName>
  </definedNames>
  <calcPr fullCalcOnLoad="1"/>
</workbook>
</file>

<file path=xl/sharedStrings.xml><?xml version="1.0" encoding="utf-8"?>
<sst xmlns="http://schemas.openxmlformats.org/spreadsheetml/2006/main" count="634" uniqueCount="110">
  <si>
    <t>NAAM</t>
  </si>
  <si>
    <t>1e WED</t>
  </si>
  <si>
    <t>2e WED</t>
  </si>
  <si>
    <t>3e WED</t>
  </si>
  <si>
    <t>TOTAAL</t>
  </si>
  <si>
    <t>PUNTEN</t>
  </si>
  <si>
    <t>GEWICHT</t>
  </si>
  <si>
    <t xml:space="preserve"> </t>
  </si>
  <si>
    <t>NR</t>
  </si>
  <si>
    <t>Avendonk, Jos van</t>
  </si>
  <si>
    <t>Ronde, Henk de</t>
  </si>
  <si>
    <t>Op punten</t>
  </si>
  <si>
    <t>Totaal</t>
  </si>
  <si>
    <t>Wijs, Christ de</t>
  </si>
  <si>
    <t>Swanen, Peter</t>
  </si>
  <si>
    <t>Plaatsnr</t>
  </si>
  <si>
    <t>Snoeren, Jan</t>
  </si>
  <si>
    <t>Totaalvangst vak A</t>
  </si>
  <si>
    <t>Totaalvangst vak B</t>
  </si>
  <si>
    <t>Gewicht</t>
  </si>
  <si>
    <t>Punten</t>
  </si>
  <si>
    <t xml:space="preserve">  </t>
  </si>
  <si>
    <t>Loendersloot, Peter</t>
  </si>
  <si>
    <t>Totaalvangst wedstrijd</t>
  </si>
  <si>
    <t>Snoeren, Peter</t>
  </si>
  <si>
    <t>Nr</t>
  </si>
  <si>
    <t>Rullens, Piet</t>
  </si>
  <si>
    <t>Seeters, Martien van</t>
  </si>
  <si>
    <t>Vakwinnaars</t>
  </si>
  <si>
    <t>A</t>
  </si>
  <si>
    <t>B</t>
  </si>
  <si>
    <t>Kerssies, Marcel</t>
  </si>
  <si>
    <t>Snoeren, Wil</t>
  </si>
  <si>
    <t>KERSSIES, MARCEL</t>
  </si>
  <si>
    <t>BERGE, LEEN VAN DEN</t>
  </si>
  <si>
    <t>TEMPELAARS, ROY</t>
  </si>
  <si>
    <t>4E WED</t>
  </si>
  <si>
    <t>LEENHOUTS, FRITS</t>
  </si>
  <si>
    <t>AVENDONK, JOS VAN</t>
  </si>
  <si>
    <t>BASTIANEN, JEROEN</t>
  </si>
  <si>
    <t>MEEL, TOON VAN</t>
  </si>
  <si>
    <t>RONDE, HENK DE</t>
  </si>
  <si>
    <t>RULLENS, PIET</t>
  </si>
  <si>
    <t>SEETERS, MARTIEN VAN</t>
  </si>
  <si>
    <t>SNOEREN, JAN</t>
  </si>
  <si>
    <t>SNOEREN, PETER</t>
  </si>
  <si>
    <t>SNOEREN, WIL</t>
  </si>
  <si>
    <t>SWANEN, PETER</t>
  </si>
  <si>
    <t>4e COMPETITIEWEDSTRIJD HSV HET LOZE VISSERTJE</t>
  </si>
  <si>
    <t>d.d. 26 SEPT BERGSE MAAS/HAGOORT</t>
  </si>
  <si>
    <t>5E WED</t>
  </si>
  <si>
    <t>6E WED</t>
  </si>
  <si>
    <t>Snoeren, Kevin</t>
  </si>
  <si>
    <t>Lange, Edwin de</t>
  </si>
  <si>
    <t>Uitslag 1e COMPETITIEWEDSTRIJD HSV HET LOZE VISSERTJE</t>
  </si>
  <si>
    <t>p</t>
  </si>
  <si>
    <t xml:space="preserve">Vak A </t>
  </si>
  <si>
    <t>Vak B</t>
  </si>
  <si>
    <t>Vak A</t>
  </si>
  <si>
    <t>Uitslag 2e COMPETITIEWEDSTRIJD HSV HET LOZE VISSERTJE</t>
  </si>
  <si>
    <t>Uitslag</t>
  </si>
  <si>
    <t>Martien van Seeters</t>
  </si>
  <si>
    <t>Uitslag 3e COMPETITIEWEDSTRIJD HSV HET LOZE VISSERTJE</t>
  </si>
  <si>
    <t>Wijs, Ch. De</t>
  </si>
  <si>
    <t>Uitslag 4e COMPETITIEWEDSTRIJD HSV HET LOZE VISSERTJE</t>
  </si>
  <si>
    <t>Peter Swanen</t>
  </si>
  <si>
    <t>Gelderop, Roman van</t>
  </si>
  <si>
    <t>Uitslag 5e COMPETITIEWEDSTRIJD HSV HET LOZE VISSERTJE</t>
  </si>
  <si>
    <t>Uitslag 6e COMPETITIEWEDSTRIJD HSV HET LOZE VISSERTJE</t>
  </si>
  <si>
    <t>d.d. 9 okt 2021, Bergse Maas</t>
  </si>
  <si>
    <t>8e WED</t>
  </si>
  <si>
    <t>7e WED</t>
  </si>
  <si>
    <t>TUSSENSTAND VRIJE COMPETITIE</t>
  </si>
  <si>
    <t>HSV HET LOZE VISSERTJE DUSSEN 2022</t>
  </si>
  <si>
    <t>Batens, Jurgen</t>
  </si>
  <si>
    <t>Geldrop, Roman van</t>
  </si>
  <si>
    <t>Vermeulen, Toon</t>
  </si>
  <si>
    <t>x</t>
  </si>
  <si>
    <t>d.d. 2 april 2022 Bergse Maas</t>
  </si>
  <si>
    <t>Vak A Rechts van Hagoort</t>
  </si>
  <si>
    <t>Vak B Links van Hagoort</t>
  </si>
  <si>
    <t>Peter Snoeren</t>
  </si>
  <si>
    <t>Gerdrop, Roman</t>
  </si>
  <si>
    <t>Prijs</t>
  </si>
  <si>
    <t>d.d. 9 april 2022 Bergse Maas</t>
  </si>
  <si>
    <t>Ronde, Henlk de</t>
  </si>
  <si>
    <t>Naam</t>
  </si>
  <si>
    <t>Pltnr</t>
  </si>
  <si>
    <t xml:space="preserve">Avendonk, Jos van </t>
  </si>
  <si>
    <t xml:space="preserve">Seeters, Martien van </t>
  </si>
  <si>
    <t>Wijs, Chris de</t>
  </si>
  <si>
    <t>d.d. 21 mei 2022 Bergse Maas</t>
  </si>
  <si>
    <t>X</t>
  </si>
  <si>
    <t>Baetens, Jurgen</t>
  </si>
  <si>
    <t>d.d. 18 Juni 2022 Kanaal van Steenhoek</t>
  </si>
  <si>
    <t>Vak A Schelluinen</t>
  </si>
  <si>
    <t xml:space="preserve">Vak B </t>
  </si>
  <si>
    <t>Christ de Wijs</t>
  </si>
  <si>
    <t>PT OVER</t>
  </si>
  <si>
    <t>Leenhouts, Frits</t>
  </si>
  <si>
    <t>Bergse Maas</t>
  </si>
  <si>
    <t>d.d. 3 sept 2022, Bergse Maas</t>
  </si>
  <si>
    <t>nlw</t>
  </si>
  <si>
    <t>Jan Van Avendonk</t>
  </si>
  <si>
    <t>Deelnemerslijst 7e compwed 2022</t>
  </si>
  <si>
    <t>Val wedstrijd 1</t>
  </si>
  <si>
    <t>Val wedstrijd 2</t>
  </si>
  <si>
    <t>Uitslag 7e COMPETITIEWEDSTRIJD HSV HET LOZE VISSERTJE</t>
  </si>
  <si>
    <t>d.d. 24 sep 2022, Bergse Maas</t>
  </si>
  <si>
    <t>Jos van Avendonk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</si>
</sst>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_);\(#,##0\)"/>
    <numFmt numFmtId="185" formatCode="0_)"/>
    <numFmt numFmtId="186" formatCode="0.0_)"/>
    <numFmt numFmtId="187" formatCode="#,##0.0_);\(#,##0.0\)"/>
    <numFmt numFmtId="188" formatCode="_-* #,##0.0_-;_-* #,##0.0\-;_-* &quot;-&quot;??_-;_-@_-"/>
    <numFmt numFmtId="189" formatCode="_-* #,##0_-;_-* #,##0\-;_-* &quot;-&quot;??_-;_-@_-"/>
    <numFmt numFmtId="190" formatCode="0.00_)"/>
    <numFmt numFmtId="191" formatCode="_-* #,##0.000_-;_-* #,##0.000\-;_-* &quot;-&quot;??_-;_-@_-"/>
    <numFmt numFmtId="192" formatCode="#,##0_ ;\-#,##0\ "/>
    <numFmt numFmtId="193" formatCode="0.0"/>
    <numFmt numFmtId="194" formatCode="#,##0.0_ ;\-#,##0.0\ "/>
    <numFmt numFmtId="195" formatCode="_ * #,##0.0_ ;_ * \-#,##0.0_ ;_ * &quot;-&quot;?_ ;_ @_ "/>
    <numFmt numFmtId="196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Helv"/>
      <family val="0"/>
    </font>
    <font>
      <i/>
      <sz val="14"/>
      <name val="Helv"/>
      <family val="0"/>
    </font>
    <font>
      <b/>
      <i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85" fontId="4" fillId="33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right"/>
    </xf>
    <xf numFmtId="185" fontId="5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right"/>
    </xf>
    <xf numFmtId="0" fontId="0" fillId="0" borderId="10" xfId="0" applyBorder="1" applyAlignment="1">
      <alignment/>
    </xf>
    <xf numFmtId="185" fontId="0" fillId="0" borderId="18" xfId="46" applyNumberFormat="1" applyFont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184" fontId="0" fillId="0" borderId="20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184" fontId="1" fillId="0" borderId="20" xfId="0" applyNumberFormat="1" applyFont="1" applyBorder="1" applyAlignment="1" applyProtection="1">
      <alignment horizontal="center"/>
      <protection/>
    </xf>
    <xf numFmtId="3" fontId="1" fillId="0" borderId="20" xfId="0" applyNumberFormat="1" applyFont="1" applyBorder="1" applyAlignment="1" applyProtection="1">
      <alignment horizontal="center"/>
      <protection/>
    </xf>
    <xf numFmtId="184" fontId="0" fillId="0" borderId="2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0" xfId="0" applyFont="1" applyBorder="1" applyAlignment="1">
      <alignment/>
    </xf>
    <xf numFmtId="185" fontId="6" fillId="33" borderId="12" xfId="0" applyNumberFormat="1" applyFont="1" applyFill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90"/>
    </xf>
    <xf numFmtId="16" fontId="6" fillId="33" borderId="15" xfId="0" applyNumberFormat="1" applyFont="1" applyFill="1" applyBorder="1" applyAlignment="1">
      <alignment horizontal="center" textRotation="90"/>
    </xf>
    <xf numFmtId="0" fontId="6" fillId="33" borderId="15" xfId="0" applyFont="1" applyFill="1" applyBorder="1" applyAlignment="1">
      <alignment horizontal="center" textRotation="90"/>
    </xf>
    <xf numFmtId="185" fontId="6" fillId="33" borderId="15" xfId="0" applyNumberFormat="1" applyFont="1" applyFill="1" applyBorder="1" applyAlignment="1">
      <alignment horizontal="center" textRotation="90"/>
    </xf>
    <xf numFmtId="0" fontId="1" fillId="0" borderId="22" xfId="0" applyFont="1" applyBorder="1" applyAlignment="1">
      <alignment/>
    </xf>
    <xf numFmtId="185" fontId="0" fillId="0" borderId="13" xfId="0" applyNumberFormat="1" applyFont="1" applyBorder="1" applyAlignment="1" applyProtection="1">
      <alignment/>
      <protection/>
    </xf>
    <xf numFmtId="185" fontId="0" fillId="0" borderId="13" xfId="0" applyNumberForma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1" xfId="0" applyBorder="1" applyAlignment="1">
      <alignment horizontal="center"/>
    </xf>
    <xf numFmtId="184" fontId="1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3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184" fontId="0" fillId="0" borderId="0" xfId="0" applyNumberFormat="1" applyFont="1" applyAlignment="1">
      <alignment horizontal="right"/>
    </xf>
    <xf numFmtId="0" fontId="0" fillId="0" borderId="23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84" fontId="1" fillId="0" borderId="21" xfId="0" applyNumberFormat="1" applyFont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0" xfId="0" applyFont="1" applyFill="1" applyAlignment="1">
      <alignment/>
    </xf>
    <xf numFmtId="185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0" fillId="0" borderId="0" xfId="0" applyNumberFormat="1" applyFont="1" applyAlignment="1">
      <alignment horizontal="left"/>
    </xf>
    <xf numFmtId="0" fontId="0" fillId="0" borderId="21" xfId="0" applyFont="1" applyBorder="1" applyAlignment="1">
      <alignment/>
    </xf>
    <xf numFmtId="0" fontId="0" fillId="0" borderId="18" xfId="0" applyBorder="1" applyAlignment="1">
      <alignment/>
    </xf>
    <xf numFmtId="184" fontId="0" fillId="0" borderId="23" xfId="0" applyNumberFormat="1" applyFont="1" applyBorder="1" applyAlignment="1" applyProtection="1">
      <alignment horizontal="center"/>
      <protection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>
      <alignment/>
    </xf>
    <xf numFmtId="184" fontId="0" fillId="0" borderId="21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3" fontId="0" fillId="0" borderId="21" xfId="0" applyNumberFormat="1" applyFont="1" applyBorder="1" applyAlignment="1" applyProtection="1">
      <alignment horizontal="center"/>
      <protection/>
    </xf>
    <xf numFmtId="184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96" fontId="0" fillId="0" borderId="18" xfId="46" applyNumberFormat="1" applyFont="1" applyBorder="1" applyAlignment="1" applyProtection="1">
      <alignment/>
      <protection/>
    </xf>
    <xf numFmtId="16" fontId="0" fillId="0" borderId="0" xfId="0" applyNumberFormat="1" applyAlignment="1">
      <alignment horizontal="left"/>
    </xf>
    <xf numFmtId="16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93" fontId="0" fillId="0" borderId="18" xfId="46" applyNumberFormat="1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28" xfId="0" applyFill="1" applyBorder="1" applyAlignment="1">
      <alignment/>
    </xf>
    <xf numFmtId="3" fontId="0" fillId="0" borderId="21" xfId="0" applyNumberFormat="1" applyFont="1" applyBorder="1" applyAlignment="1" applyProtection="1">
      <alignment horizontal="center"/>
      <protection/>
    </xf>
    <xf numFmtId="186" fontId="0" fillId="0" borderId="13" xfId="0" applyNumberFormat="1" applyBorder="1" applyAlignment="1" applyProtection="1">
      <alignment/>
      <protection/>
    </xf>
    <xf numFmtId="185" fontId="0" fillId="0" borderId="15" xfId="0" applyNumberFormat="1" applyBorder="1" applyAlignment="1" applyProtection="1">
      <alignment/>
      <protection/>
    </xf>
    <xf numFmtId="188" fontId="0" fillId="0" borderId="15" xfId="46" applyNumberFormat="1" applyFont="1" applyBorder="1" applyAlignment="1" applyProtection="1">
      <alignment/>
      <protection/>
    </xf>
    <xf numFmtId="189" fontId="1" fillId="0" borderId="15" xfId="46" applyNumberFormat="1" applyFont="1" applyBorder="1" applyAlignment="1">
      <alignment/>
    </xf>
    <xf numFmtId="189" fontId="1" fillId="34" borderId="15" xfId="46" applyNumberFormat="1" applyFont="1" applyFill="1" applyBorder="1" applyAlignment="1">
      <alignment/>
    </xf>
    <xf numFmtId="189" fontId="0" fillId="0" borderId="18" xfId="46" applyNumberFormat="1" applyFont="1" applyBorder="1" applyAlignment="1">
      <alignment/>
    </xf>
    <xf numFmtId="189" fontId="1" fillId="0" borderId="18" xfId="46" applyNumberFormat="1" applyFont="1" applyBorder="1" applyAlignment="1">
      <alignment/>
    </xf>
    <xf numFmtId="189" fontId="1" fillId="34" borderId="18" xfId="46" applyNumberFormat="1" applyFont="1" applyFill="1" applyBorder="1" applyAlignment="1">
      <alignment/>
    </xf>
    <xf numFmtId="0" fontId="0" fillId="0" borderId="18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mma 2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Standaard 3" xfId="58"/>
    <cellStyle name="Standaard 4" xfId="59"/>
    <cellStyle name="Standaard 5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PageLayoutView="0" workbookViewId="0" topLeftCell="A1">
      <pane xSplit="5" ySplit="19" topLeftCell="I20" activePane="bottomRight" state="frozen"/>
      <selection pane="topLeft" activeCell="A1" sqref="A1"/>
      <selection pane="topRight" activeCell="J1" sqref="J1"/>
      <selection pane="bottomLeft" activeCell="A21" sqref="A21"/>
      <selection pane="bottomRight" activeCell="U27" sqref="U27"/>
    </sheetView>
  </sheetViews>
  <sheetFormatPr defaultColWidth="12.57421875" defaultRowHeight="12.75"/>
  <cols>
    <col min="1" max="1" width="6.140625" style="0" customWidth="1"/>
    <col min="2" max="2" width="3.57421875" style="0" customWidth="1"/>
    <col min="3" max="3" width="32.140625" style="0" customWidth="1"/>
    <col min="4" max="4" width="10.7109375" style="12" customWidth="1"/>
    <col min="5" max="13" width="10.7109375" style="0" customWidth="1"/>
    <col min="14" max="15" width="12.57421875" style="12" customWidth="1"/>
    <col min="16" max="23" width="10.7109375" style="0" customWidth="1"/>
    <col min="24" max="24" width="19.421875" style="0" customWidth="1"/>
  </cols>
  <sheetData>
    <row r="1" spans="1:24" ht="19.5">
      <c r="A1" s="20"/>
      <c r="B1" s="1"/>
      <c r="C1" s="77" t="s">
        <v>72</v>
      </c>
      <c r="D1" s="14"/>
      <c r="E1" s="2"/>
      <c r="F1" s="2"/>
      <c r="G1" s="2"/>
      <c r="H1" s="2"/>
      <c r="I1" s="2"/>
      <c r="J1" s="2"/>
      <c r="K1" s="2"/>
      <c r="L1" s="2"/>
      <c r="M1" s="2"/>
      <c r="N1" s="11"/>
      <c r="O1" s="11"/>
      <c r="P1" s="1"/>
      <c r="Q1" s="1"/>
      <c r="R1" s="1"/>
      <c r="S1" s="1"/>
      <c r="T1" s="1"/>
      <c r="U1" s="1"/>
      <c r="V1" s="1"/>
      <c r="W1" s="1"/>
      <c r="X1" s="1"/>
    </row>
    <row r="2" spans="1:24" s="15" customFormat="1" ht="15.75">
      <c r="A2" s="74"/>
      <c r="B2" s="75"/>
      <c r="C2" s="78" t="s">
        <v>73</v>
      </c>
      <c r="D2" s="76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5"/>
      <c r="Q2" s="75"/>
      <c r="R2" s="75"/>
      <c r="S2" s="75"/>
      <c r="T2" s="75"/>
      <c r="U2" s="75"/>
      <c r="V2" s="75"/>
      <c r="W2" s="75"/>
      <c r="X2" s="75"/>
    </row>
    <row r="3" spans="1:24" ht="72.75">
      <c r="A3" s="3"/>
      <c r="B3" s="4"/>
      <c r="C3" s="5" t="s">
        <v>0</v>
      </c>
      <c r="D3" s="40" t="s">
        <v>1</v>
      </c>
      <c r="E3" s="41" t="s">
        <v>2</v>
      </c>
      <c r="F3" s="41" t="s">
        <v>3</v>
      </c>
      <c r="G3" s="41" t="s">
        <v>36</v>
      </c>
      <c r="H3" s="41" t="s">
        <v>50</v>
      </c>
      <c r="I3" s="41" t="s">
        <v>51</v>
      </c>
      <c r="J3" s="41" t="s">
        <v>71</v>
      </c>
      <c r="K3" s="41" t="s">
        <v>70</v>
      </c>
      <c r="L3" s="41"/>
      <c r="M3" s="41"/>
      <c r="N3" s="40" t="s">
        <v>4</v>
      </c>
      <c r="O3" s="40"/>
      <c r="P3" s="40" t="s">
        <v>1</v>
      </c>
      <c r="Q3" s="41" t="s">
        <v>2</v>
      </c>
      <c r="R3" s="41" t="s">
        <v>3</v>
      </c>
      <c r="S3" s="41" t="s">
        <v>36</v>
      </c>
      <c r="T3" s="41" t="s">
        <v>50</v>
      </c>
      <c r="U3" s="41" t="s">
        <v>51</v>
      </c>
      <c r="V3" s="41" t="s">
        <v>71</v>
      </c>
      <c r="W3" s="41" t="s">
        <v>70</v>
      </c>
      <c r="X3" s="41" t="s">
        <v>4</v>
      </c>
    </row>
    <row r="4" spans="1:24" ht="57.75" customHeight="1">
      <c r="A4" s="6"/>
      <c r="B4" s="7"/>
      <c r="C4" s="8" t="s">
        <v>11</v>
      </c>
      <c r="D4" s="42">
        <v>44653</v>
      </c>
      <c r="E4" s="42">
        <v>44660</v>
      </c>
      <c r="F4" s="42">
        <v>44702</v>
      </c>
      <c r="G4" s="42">
        <v>44730</v>
      </c>
      <c r="H4" s="42">
        <v>44807</v>
      </c>
      <c r="I4" s="42">
        <v>44814</v>
      </c>
      <c r="J4" s="42">
        <v>44828</v>
      </c>
      <c r="K4" s="42">
        <v>44835</v>
      </c>
      <c r="L4" s="42" t="s">
        <v>105</v>
      </c>
      <c r="M4" s="42" t="s">
        <v>106</v>
      </c>
      <c r="N4" s="44" t="s">
        <v>5</v>
      </c>
      <c r="O4" s="44" t="s">
        <v>98</v>
      </c>
      <c r="P4" s="42">
        <v>44653</v>
      </c>
      <c r="Q4" s="42">
        <v>44660</v>
      </c>
      <c r="R4" s="42">
        <v>44702</v>
      </c>
      <c r="S4" s="42">
        <v>44730</v>
      </c>
      <c r="T4" s="42">
        <v>44807</v>
      </c>
      <c r="U4" s="42">
        <v>44814</v>
      </c>
      <c r="V4" s="42">
        <v>44828</v>
      </c>
      <c r="W4" s="42">
        <v>44835</v>
      </c>
      <c r="X4" s="43" t="s">
        <v>6</v>
      </c>
    </row>
    <row r="5" spans="1:24" ht="12.75">
      <c r="A5" s="25">
        <v>1</v>
      </c>
      <c r="B5" s="81"/>
      <c r="C5" s="81" t="s">
        <v>24</v>
      </c>
      <c r="D5" s="26">
        <v>1</v>
      </c>
      <c r="E5" s="26">
        <v>2</v>
      </c>
      <c r="F5" s="26">
        <v>1</v>
      </c>
      <c r="G5" s="26">
        <v>1</v>
      </c>
      <c r="H5" s="26">
        <v>1</v>
      </c>
      <c r="I5" s="26">
        <v>2</v>
      </c>
      <c r="J5" s="26">
        <v>2</v>
      </c>
      <c r="K5" s="26" t="s">
        <v>7</v>
      </c>
      <c r="L5" s="26">
        <v>2</v>
      </c>
      <c r="M5" s="26">
        <v>2</v>
      </c>
      <c r="N5" s="26">
        <f>SUM(D5:K5)</f>
        <v>10</v>
      </c>
      <c r="O5" s="26">
        <f>SUM(N5-L5-M5)</f>
        <v>6</v>
      </c>
      <c r="P5" s="108">
        <v>4820</v>
      </c>
      <c r="Q5" s="108">
        <v>11540</v>
      </c>
      <c r="R5" s="109">
        <v>39990</v>
      </c>
      <c r="S5" s="108">
        <v>10070</v>
      </c>
      <c r="T5" s="108">
        <v>26390</v>
      </c>
      <c r="U5" s="108">
        <v>27000</v>
      </c>
      <c r="V5" s="108">
        <v>16880</v>
      </c>
      <c r="W5" s="108"/>
      <c r="X5" s="110">
        <f>SUM(P5:W5)</f>
        <v>136690</v>
      </c>
    </row>
    <row r="6" spans="1:24" ht="15" customHeight="1">
      <c r="A6" s="9">
        <v>2</v>
      </c>
      <c r="B6" s="81"/>
      <c r="C6" s="81" t="s">
        <v>27</v>
      </c>
      <c r="D6" s="26">
        <v>1</v>
      </c>
      <c r="E6" s="26">
        <v>1</v>
      </c>
      <c r="F6" s="26">
        <v>1</v>
      </c>
      <c r="G6" s="26">
        <v>4</v>
      </c>
      <c r="H6" s="26">
        <v>4</v>
      </c>
      <c r="I6" s="26">
        <v>1</v>
      </c>
      <c r="J6" s="26">
        <v>2</v>
      </c>
      <c r="K6" s="26" t="s">
        <v>7</v>
      </c>
      <c r="L6" s="26">
        <v>4</v>
      </c>
      <c r="M6" s="26">
        <v>4</v>
      </c>
      <c r="N6" s="26">
        <f>SUM(D6:K6)</f>
        <v>14</v>
      </c>
      <c r="O6" s="26">
        <f>SUM(N6-L6-M6)</f>
        <v>6</v>
      </c>
      <c r="P6" s="109">
        <v>9885</v>
      </c>
      <c r="Q6" s="108">
        <v>19680</v>
      </c>
      <c r="R6" s="108">
        <v>4880</v>
      </c>
      <c r="S6" s="108">
        <v>5710</v>
      </c>
      <c r="T6" s="108">
        <v>23330</v>
      </c>
      <c r="U6" s="109">
        <v>37460</v>
      </c>
      <c r="V6" s="108">
        <v>32780</v>
      </c>
      <c r="W6" s="108"/>
      <c r="X6" s="110">
        <f aca="true" t="shared" si="0" ref="X6:X21">SUM(P6:W6)</f>
        <v>133725</v>
      </c>
    </row>
    <row r="7" spans="1:24" ht="15" customHeight="1">
      <c r="A7" s="9">
        <v>3</v>
      </c>
      <c r="B7" s="81"/>
      <c r="C7" s="81" t="s">
        <v>14</v>
      </c>
      <c r="D7" s="26">
        <v>3</v>
      </c>
      <c r="E7" s="26">
        <v>1</v>
      </c>
      <c r="F7" s="26">
        <v>2</v>
      </c>
      <c r="G7" s="26">
        <v>5</v>
      </c>
      <c r="H7" s="26">
        <v>2</v>
      </c>
      <c r="I7" s="26">
        <v>1</v>
      </c>
      <c r="J7" s="26">
        <v>1</v>
      </c>
      <c r="K7" s="26" t="s">
        <v>7</v>
      </c>
      <c r="L7" s="26">
        <v>5</v>
      </c>
      <c r="M7" s="26">
        <v>3</v>
      </c>
      <c r="N7" s="26">
        <f>SUM(D7:K7)</f>
        <v>15</v>
      </c>
      <c r="O7" s="26">
        <f>SUM(N7-L7-M7)</f>
        <v>7</v>
      </c>
      <c r="P7" s="108">
        <v>4030</v>
      </c>
      <c r="Q7" s="109">
        <v>24130</v>
      </c>
      <c r="R7" s="108">
        <v>37110</v>
      </c>
      <c r="S7" s="108">
        <v>5250</v>
      </c>
      <c r="T7" s="108">
        <v>23790</v>
      </c>
      <c r="U7" s="108">
        <v>28390</v>
      </c>
      <c r="V7" s="108">
        <v>28730</v>
      </c>
      <c r="W7" s="108"/>
      <c r="X7" s="110">
        <f t="shared" si="0"/>
        <v>151430</v>
      </c>
    </row>
    <row r="8" spans="1:24" ht="15" customHeight="1">
      <c r="A8" s="9">
        <v>4</v>
      </c>
      <c r="B8" s="81"/>
      <c r="C8" s="111" t="s">
        <v>9</v>
      </c>
      <c r="D8" s="26">
        <v>2</v>
      </c>
      <c r="E8" s="26">
        <v>3</v>
      </c>
      <c r="F8" s="26">
        <v>5</v>
      </c>
      <c r="G8" s="26">
        <v>4</v>
      </c>
      <c r="H8" s="26">
        <v>1</v>
      </c>
      <c r="I8" s="26">
        <v>4</v>
      </c>
      <c r="J8" s="26">
        <v>1</v>
      </c>
      <c r="K8" s="26" t="s">
        <v>7</v>
      </c>
      <c r="L8" s="26">
        <v>5</v>
      </c>
      <c r="M8" s="26">
        <v>4</v>
      </c>
      <c r="N8" s="26">
        <f>SUM(D8:K8)</f>
        <v>20</v>
      </c>
      <c r="O8" s="26">
        <f>SUM(N8-L8-M8)</f>
        <v>11</v>
      </c>
      <c r="P8" s="108">
        <v>6110</v>
      </c>
      <c r="Q8" s="108">
        <v>14750</v>
      </c>
      <c r="R8" s="108">
        <v>750</v>
      </c>
      <c r="S8" s="108">
        <v>5060</v>
      </c>
      <c r="T8" s="109">
        <v>33730</v>
      </c>
      <c r="U8" s="108">
        <v>17810</v>
      </c>
      <c r="V8" s="109">
        <v>35040</v>
      </c>
      <c r="W8" s="108"/>
      <c r="X8" s="110">
        <f t="shared" si="0"/>
        <v>113250</v>
      </c>
    </row>
    <row r="9" spans="1:24" ht="15" customHeight="1">
      <c r="A9" s="9">
        <v>5</v>
      </c>
      <c r="B9" s="81"/>
      <c r="C9" s="81" t="s">
        <v>10</v>
      </c>
      <c r="D9" s="26">
        <v>2</v>
      </c>
      <c r="E9" s="26">
        <v>6</v>
      </c>
      <c r="F9" s="26">
        <v>3</v>
      </c>
      <c r="G9" s="26">
        <v>2</v>
      </c>
      <c r="H9" s="26">
        <v>4</v>
      </c>
      <c r="I9" s="26">
        <v>2</v>
      </c>
      <c r="J9" s="26">
        <v>4</v>
      </c>
      <c r="K9" s="26" t="s">
        <v>7</v>
      </c>
      <c r="L9" s="26">
        <v>6</v>
      </c>
      <c r="M9" s="26">
        <v>4</v>
      </c>
      <c r="N9" s="26">
        <f>SUM(D9:K9)</f>
        <v>23</v>
      </c>
      <c r="O9" s="26">
        <f>SUM(N9-L9-M9)</f>
        <v>13</v>
      </c>
      <c r="P9" s="108">
        <v>4300</v>
      </c>
      <c r="Q9" s="108">
        <v>0</v>
      </c>
      <c r="R9" s="108">
        <v>30830</v>
      </c>
      <c r="S9" s="108">
        <v>8260</v>
      </c>
      <c r="T9" s="108">
        <v>19910</v>
      </c>
      <c r="U9" s="108">
        <v>33680</v>
      </c>
      <c r="V9" s="108">
        <v>8870</v>
      </c>
      <c r="W9" s="108"/>
      <c r="X9" s="110">
        <f t="shared" si="0"/>
        <v>105850</v>
      </c>
    </row>
    <row r="10" spans="1:24" ht="15" customHeight="1">
      <c r="A10" s="9">
        <v>6</v>
      </c>
      <c r="B10" s="81"/>
      <c r="C10" s="81" t="s">
        <v>26</v>
      </c>
      <c r="D10" s="26">
        <v>5</v>
      </c>
      <c r="E10" s="26">
        <v>3</v>
      </c>
      <c r="F10" s="26">
        <v>2</v>
      </c>
      <c r="G10" s="26">
        <v>2</v>
      </c>
      <c r="H10" s="26">
        <v>3</v>
      </c>
      <c r="I10" s="26">
        <v>3</v>
      </c>
      <c r="J10" s="26">
        <v>12</v>
      </c>
      <c r="K10" s="26" t="s">
        <v>7</v>
      </c>
      <c r="L10" s="26">
        <v>12</v>
      </c>
      <c r="M10" s="26">
        <v>5</v>
      </c>
      <c r="N10" s="26">
        <f>SUM(D10:K10)</f>
        <v>30</v>
      </c>
      <c r="O10" s="26">
        <f>SUM(N10-L10-M10)</f>
        <v>13</v>
      </c>
      <c r="P10" s="108">
        <v>2150</v>
      </c>
      <c r="Q10" s="108">
        <v>4300</v>
      </c>
      <c r="R10" s="108">
        <v>2910</v>
      </c>
      <c r="S10" s="108">
        <v>12520</v>
      </c>
      <c r="T10" s="108">
        <v>22710</v>
      </c>
      <c r="U10" s="108">
        <v>24810</v>
      </c>
      <c r="V10" s="108" t="s">
        <v>77</v>
      </c>
      <c r="W10" s="108"/>
      <c r="X10" s="110">
        <f t="shared" si="0"/>
        <v>69400</v>
      </c>
    </row>
    <row r="11" spans="1:24" ht="15" customHeight="1">
      <c r="A11" s="9">
        <v>7</v>
      </c>
      <c r="B11" s="81"/>
      <c r="C11" s="81" t="s">
        <v>16</v>
      </c>
      <c r="D11" s="26">
        <v>3</v>
      </c>
      <c r="E11" s="26">
        <v>4</v>
      </c>
      <c r="F11" s="26">
        <v>3</v>
      </c>
      <c r="G11" s="26">
        <v>3</v>
      </c>
      <c r="H11" s="26">
        <v>2</v>
      </c>
      <c r="I11" s="26">
        <v>3</v>
      </c>
      <c r="J11" s="26">
        <v>4</v>
      </c>
      <c r="K11" s="26" t="s">
        <v>7</v>
      </c>
      <c r="L11" s="26">
        <v>4</v>
      </c>
      <c r="M11" s="26">
        <v>4</v>
      </c>
      <c r="N11" s="26">
        <f>SUM(D11:K11)</f>
        <v>22</v>
      </c>
      <c r="O11" s="26">
        <f>SUM(N11-L11-M11)</f>
        <v>14</v>
      </c>
      <c r="P11" s="108">
        <v>5275</v>
      </c>
      <c r="Q11" s="108">
        <v>11700</v>
      </c>
      <c r="R11" s="108">
        <v>2340</v>
      </c>
      <c r="S11" s="108">
        <v>7070</v>
      </c>
      <c r="T11" s="108">
        <v>33440</v>
      </c>
      <c r="U11" s="108">
        <v>25990</v>
      </c>
      <c r="V11" s="108">
        <v>10910</v>
      </c>
      <c r="W11" s="108"/>
      <c r="X11" s="110">
        <f t="shared" si="0"/>
        <v>96725</v>
      </c>
    </row>
    <row r="12" spans="1:24" ht="15" customHeight="1">
      <c r="A12" s="9">
        <v>8</v>
      </c>
      <c r="B12" s="81"/>
      <c r="C12" s="81" t="s">
        <v>76</v>
      </c>
      <c r="D12" s="93">
        <v>7.5</v>
      </c>
      <c r="E12" s="26">
        <v>5</v>
      </c>
      <c r="F12" s="26">
        <v>4</v>
      </c>
      <c r="G12" s="26">
        <v>3</v>
      </c>
      <c r="H12" s="26">
        <v>3</v>
      </c>
      <c r="I12" s="26">
        <v>5</v>
      </c>
      <c r="J12" s="26">
        <v>3</v>
      </c>
      <c r="K12" s="26" t="s">
        <v>7</v>
      </c>
      <c r="L12" s="93">
        <v>7.5</v>
      </c>
      <c r="M12" s="93">
        <v>5</v>
      </c>
      <c r="N12" s="26">
        <f>SUM(D12:K12)</f>
        <v>30.5</v>
      </c>
      <c r="O12" s="26">
        <f>SUM(N12-L12-M12)</f>
        <v>18</v>
      </c>
      <c r="P12" s="108">
        <v>0</v>
      </c>
      <c r="Q12" s="108">
        <v>6010</v>
      </c>
      <c r="R12" s="108">
        <v>1210</v>
      </c>
      <c r="S12" s="108">
        <v>6320</v>
      </c>
      <c r="T12" s="108">
        <v>32440</v>
      </c>
      <c r="U12" s="108">
        <v>0</v>
      </c>
      <c r="V12" s="108">
        <v>30370</v>
      </c>
      <c r="W12" s="108"/>
      <c r="X12" s="110">
        <f t="shared" si="0"/>
        <v>76350</v>
      </c>
    </row>
    <row r="13" spans="1:24" ht="14.25" customHeight="1">
      <c r="A13" s="9">
        <v>9</v>
      </c>
      <c r="B13" s="81"/>
      <c r="C13" s="81" t="s">
        <v>13</v>
      </c>
      <c r="D13" s="26">
        <v>4</v>
      </c>
      <c r="E13" s="26">
        <v>6</v>
      </c>
      <c r="F13" s="26">
        <v>7</v>
      </c>
      <c r="G13" s="26">
        <v>1</v>
      </c>
      <c r="H13" s="26">
        <v>6</v>
      </c>
      <c r="I13" s="26">
        <v>5</v>
      </c>
      <c r="J13" s="26">
        <v>5</v>
      </c>
      <c r="K13" s="26" t="s">
        <v>7</v>
      </c>
      <c r="L13" s="26">
        <v>7</v>
      </c>
      <c r="M13" s="26">
        <v>6</v>
      </c>
      <c r="N13" s="26">
        <f>SUM(D13:K13)</f>
        <v>34</v>
      </c>
      <c r="O13" s="26">
        <f>SUM(N13-L13-M13)</f>
        <v>21</v>
      </c>
      <c r="P13" s="108">
        <v>2710</v>
      </c>
      <c r="Q13" s="108">
        <v>4480</v>
      </c>
      <c r="R13" s="108">
        <v>0</v>
      </c>
      <c r="S13" s="109">
        <v>20000</v>
      </c>
      <c r="T13" s="108">
        <v>11720</v>
      </c>
      <c r="U13" s="108">
        <v>11800</v>
      </c>
      <c r="V13" s="108">
        <v>3040</v>
      </c>
      <c r="W13" s="108"/>
      <c r="X13" s="110">
        <f t="shared" si="0"/>
        <v>53750</v>
      </c>
    </row>
    <row r="14" spans="1:24" ht="15" customHeight="1">
      <c r="A14" s="9">
        <v>10</v>
      </c>
      <c r="B14" s="81"/>
      <c r="C14" s="81" t="s">
        <v>22</v>
      </c>
      <c r="D14" s="26">
        <v>5</v>
      </c>
      <c r="E14" s="26">
        <v>2</v>
      </c>
      <c r="F14" s="26">
        <v>7</v>
      </c>
      <c r="G14" s="26">
        <v>5</v>
      </c>
      <c r="H14" s="26">
        <v>5</v>
      </c>
      <c r="I14" s="26">
        <v>11</v>
      </c>
      <c r="J14" s="26">
        <v>12</v>
      </c>
      <c r="K14" s="26" t="s">
        <v>7</v>
      </c>
      <c r="L14" s="26">
        <v>11</v>
      </c>
      <c r="M14" s="26">
        <v>12</v>
      </c>
      <c r="N14" s="26">
        <f>SUM(D14:K14)</f>
        <v>47</v>
      </c>
      <c r="O14" s="26">
        <f>SUM(N14-L14-M14)</f>
        <v>24</v>
      </c>
      <c r="P14" s="108">
        <v>2370</v>
      </c>
      <c r="Q14" s="108">
        <v>15230</v>
      </c>
      <c r="R14" s="108">
        <v>0</v>
      </c>
      <c r="S14" s="108">
        <v>4030</v>
      </c>
      <c r="T14" s="108">
        <v>13770</v>
      </c>
      <c r="U14" s="108" t="s">
        <v>77</v>
      </c>
      <c r="V14" s="108" t="s">
        <v>77</v>
      </c>
      <c r="W14" s="108"/>
      <c r="X14" s="110">
        <f t="shared" si="0"/>
        <v>35400</v>
      </c>
    </row>
    <row r="15" spans="1:24" ht="15" customHeight="1">
      <c r="A15" s="9">
        <v>11</v>
      </c>
      <c r="B15" s="81"/>
      <c r="C15" s="81" t="s">
        <v>32</v>
      </c>
      <c r="D15" s="93">
        <v>7.5</v>
      </c>
      <c r="E15" s="26">
        <v>4</v>
      </c>
      <c r="F15" s="26">
        <v>6</v>
      </c>
      <c r="G15" s="26">
        <v>6</v>
      </c>
      <c r="H15" s="26">
        <v>5</v>
      </c>
      <c r="I15" s="26">
        <v>11</v>
      </c>
      <c r="J15" s="26">
        <v>3</v>
      </c>
      <c r="K15" s="26" t="s">
        <v>7</v>
      </c>
      <c r="L15" s="99">
        <v>11</v>
      </c>
      <c r="M15" s="99">
        <v>7.5</v>
      </c>
      <c r="N15" s="26">
        <f>SUM(D15:K15)</f>
        <v>42.5</v>
      </c>
      <c r="O15" s="26">
        <f>SUM(N15-L15-M15)</f>
        <v>24</v>
      </c>
      <c r="P15" s="108">
        <v>0</v>
      </c>
      <c r="Q15" s="108">
        <v>4260</v>
      </c>
      <c r="R15" s="108">
        <v>2830</v>
      </c>
      <c r="S15" s="108">
        <v>2370</v>
      </c>
      <c r="T15" s="108">
        <v>15460</v>
      </c>
      <c r="U15" s="108" t="s">
        <v>77</v>
      </c>
      <c r="V15" s="108">
        <v>10270</v>
      </c>
      <c r="W15" s="108"/>
      <c r="X15" s="110">
        <f t="shared" si="0"/>
        <v>35190</v>
      </c>
    </row>
    <row r="16" spans="1:24" ht="16.5" customHeight="1">
      <c r="A16" s="9">
        <v>12</v>
      </c>
      <c r="B16" s="81"/>
      <c r="C16" s="81" t="s">
        <v>52</v>
      </c>
      <c r="D16" s="26">
        <v>6</v>
      </c>
      <c r="E16" s="26">
        <v>5</v>
      </c>
      <c r="F16" s="26">
        <v>5</v>
      </c>
      <c r="G16" s="26">
        <v>6</v>
      </c>
      <c r="H16" s="26">
        <v>6</v>
      </c>
      <c r="I16" s="26">
        <v>5</v>
      </c>
      <c r="J16" s="26">
        <v>6</v>
      </c>
      <c r="K16" s="26" t="s">
        <v>7</v>
      </c>
      <c r="L16" s="26">
        <v>6</v>
      </c>
      <c r="M16" s="26">
        <v>6</v>
      </c>
      <c r="N16" s="26">
        <f>SUM(D16:K16)</f>
        <v>39</v>
      </c>
      <c r="O16" s="26">
        <f>SUM(N16-L16-M16)</f>
        <v>27</v>
      </c>
      <c r="P16" s="108">
        <v>1885</v>
      </c>
      <c r="Q16" s="108">
        <v>1400</v>
      </c>
      <c r="R16" s="108">
        <v>10640</v>
      </c>
      <c r="S16" s="108">
        <v>1530</v>
      </c>
      <c r="T16" s="108">
        <v>4700</v>
      </c>
      <c r="U16" s="108">
        <v>2880</v>
      </c>
      <c r="V16" s="108">
        <v>1290</v>
      </c>
      <c r="W16" s="108"/>
      <c r="X16" s="110">
        <f t="shared" si="0"/>
        <v>24325</v>
      </c>
    </row>
    <row r="17" spans="1:24" ht="15" customHeight="1">
      <c r="A17" s="9">
        <v>13</v>
      </c>
      <c r="B17" s="81"/>
      <c r="C17" s="81" t="s">
        <v>93</v>
      </c>
      <c r="D17" s="26">
        <v>6</v>
      </c>
      <c r="E17" s="26">
        <v>13</v>
      </c>
      <c r="F17" s="26">
        <v>4</v>
      </c>
      <c r="G17" s="26">
        <v>13</v>
      </c>
      <c r="H17" s="26">
        <v>7</v>
      </c>
      <c r="I17" s="26">
        <v>11</v>
      </c>
      <c r="J17" s="26">
        <v>5</v>
      </c>
      <c r="K17" s="26" t="s">
        <v>7</v>
      </c>
      <c r="L17" s="26">
        <v>13</v>
      </c>
      <c r="M17" s="26">
        <v>13</v>
      </c>
      <c r="N17" s="26">
        <f>SUM(D17:K17)</f>
        <v>59</v>
      </c>
      <c r="O17" s="26">
        <f>SUM(N17-L17-M17)</f>
        <v>33</v>
      </c>
      <c r="P17" s="108">
        <v>2140</v>
      </c>
      <c r="Q17" s="108" t="s">
        <v>77</v>
      </c>
      <c r="R17" s="108">
        <v>19420</v>
      </c>
      <c r="S17" s="108" t="s">
        <v>77</v>
      </c>
      <c r="T17" s="109">
        <v>0</v>
      </c>
      <c r="U17" s="109" t="s">
        <v>77</v>
      </c>
      <c r="V17" s="108">
        <v>5100</v>
      </c>
      <c r="W17" s="108"/>
      <c r="X17" s="110">
        <f t="shared" si="0"/>
        <v>26660</v>
      </c>
    </row>
    <row r="18" spans="1:24" ht="15" customHeight="1">
      <c r="A18" s="9">
        <v>14</v>
      </c>
      <c r="B18" s="81"/>
      <c r="C18" s="81" t="s">
        <v>75</v>
      </c>
      <c r="D18" s="26">
        <v>8</v>
      </c>
      <c r="E18" s="26">
        <v>13</v>
      </c>
      <c r="F18" s="26">
        <v>7</v>
      </c>
      <c r="G18" s="26">
        <v>13</v>
      </c>
      <c r="H18" s="26">
        <v>15</v>
      </c>
      <c r="I18" s="26">
        <v>11</v>
      </c>
      <c r="J18" s="26">
        <v>12</v>
      </c>
      <c r="K18" s="26" t="s">
        <v>7</v>
      </c>
      <c r="L18" s="26">
        <v>15</v>
      </c>
      <c r="M18" s="26">
        <v>15</v>
      </c>
      <c r="N18" s="26">
        <f>SUM(D18:K18)</f>
        <v>79</v>
      </c>
      <c r="O18" s="26">
        <f>SUM(N18-L18-M18)</f>
        <v>49</v>
      </c>
      <c r="P18" s="108">
        <v>0</v>
      </c>
      <c r="Q18" s="108" t="s">
        <v>77</v>
      </c>
      <c r="R18" s="108">
        <v>0</v>
      </c>
      <c r="S18" s="108" t="s">
        <v>77</v>
      </c>
      <c r="T18" s="108" t="s">
        <v>77</v>
      </c>
      <c r="U18" s="108" t="s">
        <v>77</v>
      </c>
      <c r="V18" s="108" t="s">
        <v>77</v>
      </c>
      <c r="W18" s="108" t="s">
        <v>77</v>
      </c>
      <c r="X18" s="110">
        <f t="shared" si="0"/>
        <v>0</v>
      </c>
    </row>
    <row r="19" spans="1:24" ht="15" customHeight="1">
      <c r="A19" s="9">
        <v>15</v>
      </c>
      <c r="B19" s="81"/>
      <c r="C19" s="81" t="s">
        <v>53</v>
      </c>
      <c r="D19" s="26">
        <v>4</v>
      </c>
      <c r="E19" s="26">
        <v>13</v>
      </c>
      <c r="F19" s="26">
        <v>16</v>
      </c>
      <c r="G19" s="26">
        <v>13</v>
      </c>
      <c r="H19" s="26">
        <v>15</v>
      </c>
      <c r="I19" s="26">
        <v>11</v>
      </c>
      <c r="J19" s="26">
        <v>12</v>
      </c>
      <c r="K19" s="26" t="s">
        <v>7</v>
      </c>
      <c r="L19" s="26">
        <v>16</v>
      </c>
      <c r="M19" s="26">
        <v>15</v>
      </c>
      <c r="N19" s="26">
        <f>SUM(D19:K19)</f>
        <v>84</v>
      </c>
      <c r="O19" s="26">
        <f>SUM(N19-L19-M19)</f>
        <v>53</v>
      </c>
      <c r="P19" s="108">
        <v>3020</v>
      </c>
      <c r="Q19" s="108" t="s">
        <v>77</v>
      </c>
      <c r="R19" s="108" t="s">
        <v>77</v>
      </c>
      <c r="S19" s="108" t="s">
        <v>77</v>
      </c>
      <c r="T19" s="108" t="s">
        <v>77</v>
      </c>
      <c r="U19" s="108" t="s">
        <v>77</v>
      </c>
      <c r="V19" s="108" t="s">
        <v>77</v>
      </c>
      <c r="W19" s="108" t="s">
        <v>77</v>
      </c>
      <c r="X19" s="110">
        <f t="shared" si="0"/>
        <v>3020</v>
      </c>
    </row>
    <row r="20" spans="1:24" ht="15" customHeight="1">
      <c r="A20" s="9">
        <v>16</v>
      </c>
      <c r="B20" s="81"/>
      <c r="C20" s="81" t="s">
        <v>31</v>
      </c>
      <c r="D20" s="26">
        <v>7</v>
      </c>
      <c r="E20" s="26">
        <v>13</v>
      </c>
      <c r="F20" s="26">
        <v>16</v>
      </c>
      <c r="G20" s="26">
        <v>13</v>
      </c>
      <c r="H20" s="26">
        <v>15</v>
      </c>
      <c r="I20" s="26">
        <v>11</v>
      </c>
      <c r="J20" s="26">
        <v>12</v>
      </c>
      <c r="K20" s="26" t="s">
        <v>7</v>
      </c>
      <c r="L20" s="26">
        <v>16</v>
      </c>
      <c r="M20" s="26">
        <v>15</v>
      </c>
      <c r="N20" s="26">
        <f>SUM(D20:K20)</f>
        <v>87</v>
      </c>
      <c r="O20" s="26">
        <f>SUM(N20-L20-M20)</f>
        <v>56</v>
      </c>
      <c r="P20" s="108">
        <v>850</v>
      </c>
      <c r="Q20" s="108" t="s">
        <v>77</v>
      </c>
      <c r="R20" s="108" t="s">
        <v>77</v>
      </c>
      <c r="S20" s="108" t="s">
        <v>77</v>
      </c>
      <c r="T20" s="108" t="s">
        <v>77</v>
      </c>
      <c r="U20" s="108" t="s">
        <v>77</v>
      </c>
      <c r="V20" s="108" t="s">
        <v>77</v>
      </c>
      <c r="W20" s="108" t="s">
        <v>77</v>
      </c>
      <c r="X20" s="110">
        <f t="shared" si="0"/>
        <v>850</v>
      </c>
    </row>
    <row r="21" spans="1:24" ht="15" customHeight="1">
      <c r="A21" s="9">
        <v>17</v>
      </c>
      <c r="B21" s="81"/>
      <c r="C21" s="81" t="s">
        <v>99</v>
      </c>
      <c r="D21" s="26">
        <v>17</v>
      </c>
      <c r="E21" s="26">
        <v>13</v>
      </c>
      <c r="F21" s="26">
        <v>16</v>
      </c>
      <c r="G21" s="26">
        <v>13</v>
      </c>
      <c r="H21" s="26">
        <v>7</v>
      </c>
      <c r="I21" s="26">
        <v>11</v>
      </c>
      <c r="J21" s="26">
        <v>12</v>
      </c>
      <c r="K21" s="26" t="s">
        <v>7</v>
      </c>
      <c r="L21" s="26">
        <v>17</v>
      </c>
      <c r="M21" s="26">
        <v>16</v>
      </c>
      <c r="N21" s="26">
        <f>SUM(D21:K21)</f>
        <v>89</v>
      </c>
      <c r="O21" s="26">
        <f>SUM(N21-L21-M21)</f>
        <v>56</v>
      </c>
      <c r="P21" s="108" t="s">
        <v>77</v>
      </c>
      <c r="Q21" s="108" t="s">
        <v>77</v>
      </c>
      <c r="R21" s="108" t="s">
        <v>77</v>
      </c>
      <c r="S21" s="108" t="s">
        <v>77</v>
      </c>
      <c r="T21" s="108">
        <v>0</v>
      </c>
      <c r="U21" s="108" t="s">
        <v>77</v>
      </c>
      <c r="V21" s="108" t="s">
        <v>77</v>
      </c>
      <c r="W21" s="108" t="s">
        <v>77</v>
      </c>
      <c r="X21" s="110">
        <f t="shared" si="0"/>
        <v>0</v>
      </c>
    </row>
    <row r="22" spans="1:24" ht="15" customHeight="1">
      <c r="A22" s="28" t="s">
        <v>7</v>
      </c>
      <c r="B22" s="10"/>
      <c r="C22" s="45" t="s">
        <v>12</v>
      </c>
      <c r="D22" s="46" t="s">
        <v>7</v>
      </c>
      <c r="E22" s="47" t="s">
        <v>7</v>
      </c>
      <c r="F22" s="103" t="s">
        <v>7</v>
      </c>
      <c r="G22" s="47"/>
      <c r="H22" s="47"/>
      <c r="I22" s="47"/>
      <c r="J22" s="47"/>
      <c r="K22" s="47"/>
      <c r="L22" s="104"/>
      <c r="M22" s="104"/>
      <c r="N22" s="105" t="s">
        <v>7</v>
      </c>
      <c r="O22" s="105"/>
      <c r="P22" s="106">
        <f aca="true" t="shared" si="1" ref="P22:V22">SUM(P5:P21)</f>
        <v>49545</v>
      </c>
      <c r="Q22" s="106">
        <f t="shared" si="1"/>
        <v>117480</v>
      </c>
      <c r="R22" s="106">
        <f t="shared" si="1"/>
        <v>152910</v>
      </c>
      <c r="S22" s="106">
        <f t="shared" si="1"/>
        <v>88190</v>
      </c>
      <c r="T22" s="106">
        <f t="shared" si="1"/>
        <v>261390</v>
      </c>
      <c r="U22" s="106">
        <f t="shared" si="1"/>
        <v>209820</v>
      </c>
      <c r="V22" s="106">
        <f t="shared" si="1"/>
        <v>183280</v>
      </c>
      <c r="W22" s="106"/>
      <c r="X22" s="107">
        <f>SUM(X5:X21)</f>
        <v>1062615</v>
      </c>
    </row>
    <row r="23" ht="12.75">
      <c r="P23" s="21" t="s">
        <v>7</v>
      </c>
    </row>
    <row r="52" ht="12.75">
      <c r="P52" s="21">
        <f>SUM(P14:P51)</f>
        <v>59810</v>
      </c>
    </row>
  </sheetData>
  <sheetProtection/>
  <printOptions horizontalCentered="1"/>
  <pageMargins left="0.5905511811023623" right="0.15748031496062992" top="0.2755905511811024" bottom="0.4330708661417323" header="0" footer="0.31496062992125984"/>
  <pageSetup fitToHeight="1" fitToWidth="1" horizontalDpi="300" verticalDpi="300" orientation="landscape" paperSize="9" scale="51" r:id="rId1"/>
  <headerFooter alignWithMargins="0">
    <oddFooter>&amp;LWC HSV LV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16" sqref="B16"/>
    </sheetView>
  </sheetViews>
  <sheetFormatPr defaultColWidth="12.57421875" defaultRowHeight="12.75"/>
  <cols>
    <col min="1" max="1" width="6.140625" style="0" customWidth="1"/>
    <col min="2" max="2" width="33.140625" style="0" customWidth="1"/>
    <col min="3" max="5" width="12.57421875" style="13" customWidth="1"/>
  </cols>
  <sheetData>
    <row r="1" spans="1:5" ht="12.75">
      <c r="A1" s="15"/>
      <c r="B1" s="15" t="s">
        <v>107</v>
      </c>
      <c r="C1" s="16"/>
      <c r="D1" s="16"/>
      <c r="E1" s="16"/>
    </row>
    <row r="2" spans="1:5" ht="12.75">
      <c r="A2" s="15"/>
      <c r="B2" s="15" t="s">
        <v>108</v>
      </c>
      <c r="C2" s="16"/>
      <c r="D2" s="16"/>
      <c r="E2" s="16"/>
    </row>
    <row r="3" spans="1:5" ht="12.75">
      <c r="A3" s="17" t="s">
        <v>8</v>
      </c>
      <c r="B3" s="18" t="s">
        <v>0</v>
      </c>
      <c r="C3" s="27" t="s">
        <v>15</v>
      </c>
      <c r="D3" s="27" t="s">
        <v>19</v>
      </c>
      <c r="E3" s="18" t="s">
        <v>60</v>
      </c>
    </row>
    <row r="4" spans="1:5" ht="15.75" customHeight="1">
      <c r="A4" s="19"/>
      <c r="B4" s="23" t="s">
        <v>7</v>
      </c>
      <c r="C4" s="24"/>
      <c r="D4" s="24"/>
      <c r="E4" s="24"/>
    </row>
    <row r="5" spans="1:5" ht="15.75" customHeight="1">
      <c r="A5" s="19"/>
      <c r="B5" s="23" t="s">
        <v>56</v>
      </c>
      <c r="C5" s="24"/>
      <c r="D5" s="24"/>
      <c r="E5" s="24"/>
    </row>
    <row r="6" spans="1:6" ht="24.75" customHeight="1">
      <c r="A6" s="29">
        <v>1</v>
      </c>
      <c r="B6" s="30" t="s">
        <v>9</v>
      </c>
      <c r="C6" s="36">
        <v>1</v>
      </c>
      <c r="D6" s="36">
        <v>35040</v>
      </c>
      <c r="E6" s="37">
        <v>1</v>
      </c>
      <c r="F6" s="60" t="s">
        <v>55</v>
      </c>
    </row>
    <row r="7" spans="1:6" ht="24.75" customHeight="1">
      <c r="A7" s="29">
        <f>1+A6</f>
        <v>2</v>
      </c>
      <c r="B7" s="30" t="s">
        <v>16</v>
      </c>
      <c r="C7" s="48">
        <v>3</v>
      </c>
      <c r="D7" s="48">
        <v>10910</v>
      </c>
      <c r="E7" s="37">
        <v>4</v>
      </c>
      <c r="F7" t="s">
        <v>7</v>
      </c>
    </row>
    <row r="8" spans="1:6" ht="24.75" customHeight="1">
      <c r="A8" s="29">
        <f>1+A7</f>
        <v>3</v>
      </c>
      <c r="B8" s="30" t="s">
        <v>76</v>
      </c>
      <c r="C8" s="36">
        <v>5</v>
      </c>
      <c r="D8" s="36">
        <v>30370</v>
      </c>
      <c r="E8" s="37">
        <v>3</v>
      </c>
      <c r="F8" t="s">
        <v>7</v>
      </c>
    </row>
    <row r="9" spans="1:6" ht="24.75" customHeight="1">
      <c r="A9" s="29">
        <f>1+A8</f>
        <v>4</v>
      </c>
      <c r="B9" s="64" t="s">
        <v>13</v>
      </c>
      <c r="C9" s="36">
        <v>9</v>
      </c>
      <c r="D9" s="36">
        <v>3040</v>
      </c>
      <c r="E9" s="37">
        <v>5</v>
      </c>
      <c r="F9" t="s">
        <v>7</v>
      </c>
    </row>
    <row r="10" spans="1:6" ht="24.75" customHeight="1">
      <c r="A10" s="29">
        <f>1+A9</f>
        <v>5</v>
      </c>
      <c r="B10" s="64" t="s">
        <v>27</v>
      </c>
      <c r="C10" s="36">
        <v>11</v>
      </c>
      <c r="D10" s="36">
        <v>32780</v>
      </c>
      <c r="E10" s="37">
        <v>2</v>
      </c>
      <c r="F10" s="60" t="s">
        <v>55</v>
      </c>
    </row>
    <row r="11" spans="1:5" ht="24.75" customHeight="1">
      <c r="A11" s="29"/>
      <c r="B11" s="39" t="s">
        <v>17</v>
      </c>
      <c r="C11" s="35" t="s">
        <v>7</v>
      </c>
      <c r="D11" s="35">
        <f>SUM(D6:D10)</f>
        <v>112140</v>
      </c>
      <c r="E11" s="37" t="s">
        <v>7</v>
      </c>
    </row>
    <row r="12" spans="1:5" ht="24.75" customHeight="1">
      <c r="A12" s="29"/>
      <c r="B12" s="23" t="s">
        <v>57</v>
      </c>
      <c r="C12" s="35"/>
      <c r="D12" s="35" t="s">
        <v>7</v>
      </c>
      <c r="E12" s="37" t="s">
        <v>7</v>
      </c>
    </row>
    <row r="13" spans="1:6" ht="24.75" customHeight="1">
      <c r="A13" s="67">
        <v>6</v>
      </c>
      <c r="B13" s="30" t="s">
        <v>24</v>
      </c>
      <c r="C13" s="36">
        <v>15</v>
      </c>
      <c r="D13" s="36">
        <v>16880</v>
      </c>
      <c r="E13" s="37">
        <v>2</v>
      </c>
      <c r="F13" s="60" t="s">
        <v>55</v>
      </c>
    </row>
    <row r="14" spans="1:6" ht="24.75" customHeight="1">
      <c r="A14" s="67">
        <v>7</v>
      </c>
      <c r="B14" s="30" t="s">
        <v>10</v>
      </c>
      <c r="C14" s="48">
        <v>16</v>
      </c>
      <c r="D14" s="48">
        <v>8870</v>
      </c>
      <c r="E14" s="37">
        <v>4</v>
      </c>
      <c r="F14" t="s">
        <v>7</v>
      </c>
    </row>
    <row r="15" spans="1:6" ht="24.75" customHeight="1">
      <c r="A15" s="67">
        <v>8</v>
      </c>
      <c r="B15" s="30" t="s">
        <v>52</v>
      </c>
      <c r="C15" s="36">
        <v>17</v>
      </c>
      <c r="D15" s="36">
        <v>1290</v>
      </c>
      <c r="E15" s="37">
        <v>6</v>
      </c>
      <c r="F15" t="s">
        <v>7</v>
      </c>
    </row>
    <row r="16" spans="1:6" ht="24.75" customHeight="1">
      <c r="A16" s="66">
        <v>9</v>
      </c>
      <c r="B16" s="30" t="s">
        <v>93</v>
      </c>
      <c r="C16" s="36">
        <v>18</v>
      </c>
      <c r="D16" s="36">
        <v>5100</v>
      </c>
      <c r="E16" s="37">
        <v>5</v>
      </c>
      <c r="F16" t="s">
        <v>7</v>
      </c>
    </row>
    <row r="17" spans="1:9" ht="24.75" customHeight="1">
      <c r="A17" s="67">
        <v>10</v>
      </c>
      <c r="B17" s="30" t="s">
        <v>14</v>
      </c>
      <c r="C17" s="48">
        <v>19</v>
      </c>
      <c r="D17" s="48">
        <v>28730</v>
      </c>
      <c r="E17" s="37">
        <v>1</v>
      </c>
      <c r="F17" s="60" t="s">
        <v>55</v>
      </c>
      <c r="G17" s="22" t="s">
        <v>7</v>
      </c>
      <c r="I17" t="s">
        <v>7</v>
      </c>
    </row>
    <row r="18" spans="1:7" ht="24.75" customHeight="1">
      <c r="A18" s="80">
        <v>11</v>
      </c>
      <c r="B18" s="38" t="s">
        <v>32</v>
      </c>
      <c r="C18" s="102">
        <v>20</v>
      </c>
      <c r="D18" s="102">
        <v>10270</v>
      </c>
      <c r="E18" s="88">
        <v>3</v>
      </c>
      <c r="F18" s="60"/>
      <c r="G18" s="22"/>
    </row>
    <row r="19" spans="1:5" ht="24.75" customHeight="1">
      <c r="A19" s="65"/>
      <c r="B19" s="53" t="s">
        <v>18</v>
      </c>
      <c r="C19" s="55" t="s">
        <v>7</v>
      </c>
      <c r="D19" s="55">
        <f>SUM(D13:D18)</f>
        <v>71140</v>
      </c>
      <c r="E19" s="56"/>
    </row>
    <row r="20" spans="1:2" ht="12.75">
      <c r="A20" s="69"/>
      <c r="B20" t="s">
        <v>7</v>
      </c>
    </row>
    <row r="21" spans="1:5" ht="19.5" customHeight="1">
      <c r="A21" s="54"/>
      <c r="B21" s="58" t="s">
        <v>23</v>
      </c>
      <c r="C21" s="57" t="s">
        <v>7</v>
      </c>
      <c r="D21" s="57">
        <f>SUM(D11+D19)</f>
        <v>183280</v>
      </c>
      <c r="E21" s="54"/>
    </row>
    <row r="23" ht="12.75">
      <c r="B23" s="60" t="s">
        <v>28</v>
      </c>
    </row>
    <row r="24" spans="2:5" ht="12.75">
      <c r="B24" s="72" t="s">
        <v>58</v>
      </c>
      <c r="C24" s="79" t="s">
        <v>109</v>
      </c>
      <c r="D24" s="79"/>
      <c r="E24" s="92">
        <v>35040</v>
      </c>
    </row>
    <row r="25" spans="2:5" ht="12.75">
      <c r="B25" s="72" t="s">
        <v>57</v>
      </c>
      <c r="C25" s="79" t="s">
        <v>65</v>
      </c>
      <c r="D25" s="79"/>
      <c r="E25" s="92">
        <v>28730</v>
      </c>
    </row>
    <row r="26" spans="3:4" ht="12.75">
      <c r="C26" s="91" t="s">
        <v>7</v>
      </c>
      <c r="D26" s="91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E17"/>
    </sheetView>
  </sheetViews>
  <sheetFormatPr defaultColWidth="9.140625" defaultRowHeight="12.75"/>
  <cols>
    <col min="1" max="1" width="6.421875" style="0" customWidth="1"/>
    <col min="2" max="2" width="37.28125" style="0" customWidth="1"/>
    <col min="3" max="4" width="10.7109375" style="0" customWidth="1"/>
    <col min="5" max="5" width="8.00390625" style="0" customWidth="1"/>
  </cols>
  <sheetData>
    <row r="1" ht="12.75">
      <c r="B1" t="s">
        <v>104</v>
      </c>
    </row>
    <row r="2" ht="12.75">
      <c r="B2" s="94">
        <v>44828</v>
      </c>
    </row>
    <row r="3" ht="12.75">
      <c r="B3" s="95" t="s">
        <v>100</v>
      </c>
    </row>
    <row r="4" spans="1:5" ht="12.75">
      <c r="A4" s="52" t="s">
        <v>25</v>
      </c>
      <c r="B4" s="52" t="s">
        <v>86</v>
      </c>
      <c r="C4" s="52" t="s">
        <v>87</v>
      </c>
      <c r="D4" s="52" t="s">
        <v>19</v>
      </c>
      <c r="E4" s="52" t="s">
        <v>60</v>
      </c>
    </row>
    <row r="5" spans="1:6" ht="24.75" customHeight="1">
      <c r="A5" s="52">
        <v>1</v>
      </c>
      <c r="B5" s="52" t="s">
        <v>88</v>
      </c>
      <c r="C5" s="52" t="s">
        <v>7</v>
      </c>
      <c r="D5" s="96" t="s">
        <v>7</v>
      </c>
      <c r="E5" s="52" t="s">
        <v>7</v>
      </c>
      <c r="F5" t="s">
        <v>7</v>
      </c>
    </row>
    <row r="6" spans="1:5" ht="24.75" customHeight="1">
      <c r="A6" s="52">
        <v>2</v>
      </c>
      <c r="B6" s="52" t="s">
        <v>93</v>
      </c>
      <c r="C6" s="52"/>
      <c r="D6" s="96"/>
      <c r="E6" s="52"/>
    </row>
    <row r="7" spans="1:5" ht="24.75" customHeight="1">
      <c r="A7" s="52">
        <v>3</v>
      </c>
      <c r="B7" s="38" t="s">
        <v>22</v>
      </c>
      <c r="C7" s="52"/>
      <c r="D7" s="96"/>
      <c r="E7" s="52"/>
    </row>
    <row r="8" spans="1:6" ht="24.75" customHeight="1">
      <c r="A8" s="52">
        <v>4</v>
      </c>
      <c r="B8" s="52" t="s">
        <v>10</v>
      </c>
      <c r="C8" s="52" t="s">
        <v>7</v>
      </c>
      <c r="D8" s="96" t="s">
        <v>7</v>
      </c>
      <c r="E8" s="52" t="s">
        <v>7</v>
      </c>
      <c r="F8" s="101" t="s">
        <v>7</v>
      </c>
    </row>
    <row r="9" spans="1:6" ht="24.75" customHeight="1">
      <c r="A9" s="52">
        <v>5</v>
      </c>
      <c r="B9" s="97" t="s">
        <v>89</v>
      </c>
      <c r="C9" s="52" t="s">
        <v>7</v>
      </c>
      <c r="D9" s="96" t="s">
        <v>7</v>
      </c>
      <c r="E9" s="52" t="s">
        <v>7</v>
      </c>
      <c r="F9" t="s">
        <v>7</v>
      </c>
    </row>
    <row r="10" spans="1:7" ht="24.75" customHeight="1">
      <c r="A10" s="52">
        <v>6</v>
      </c>
      <c r="B10" s="52" t="s">
        <v>16</v>
      </c>
      <c r="C10" s="52" t="s">
        <v>7</v>
      </c>
      <c r="D10" s="96" t="s">
        <v>7</v>
      </c>
      <c r="E10" s="52" t="s">
        <v>7</v>
      </c>
      <c r="F10" t="s">
        <v>7</v>
      </c>
      <c r="G10" t="s">
        <v>7</v>
      </c>
    </row>
    <row r="11" spans="1:7" ht="24.75" customHeight="1">
      <c r="A11" s="52">
        <v>7</v>
      </c>
      <c r="B11" s="52" t="s">
        <v>52</v>
      </c>
      <c r="C11" s="52" t="s">
        <v>7</v>
      </c>
      <c r="D11" s="96" t="s">
        <v>7</v>
      </c>
      <c r="E11" s="52" t="s">
        <v>7</v>
      </c>
      <c r="F11" t="s">
        <v>7</v>
      </c>
      <c r="G11" t="s">
        <v>7</v>
      </c>
    </row>
    <row r="12" spans="1:7" ht="24.75" customHeight="1">
      <c r="A12" s="52">
        <v>8</v>
      </c>
      <c r="B12" s="101" t="s">
        <v>32</v>
      </c>
      <c r="C12" s="52" t="s">
        <v>7</v>
      </c>
      <c r="D12" s="96" t="s">
        <v>7</v>
      </c>
      <c r="E12" s="52" t="s">
        <v>7</v>
      </c>
      <c r="F12" t="s">
        <v>7</v>
      </c>
      <c r="G12" t="s">
        <v>7</v>
      </c>
    </row>
    <row r="13" spans="1:5" ht="24.75" customHeight="1">
      <c r="A13" s="52">
        <v>9</v>
      </c>
      <c r="B13" s="52" t="s">
        <v>24</v>
      </c>
      <c r="C13" s="52"/>
      <c r="D13" s="96"/>
      <c r="E13" s="52"/>
    </row>
    <row r="14" spans="1:7" ht="24.75" customHeight="1">
      <c r="A14" s="52">
        <v>10</v>
      </c>
      <c r="B14" s="52" t="s">
        <v>14</v>
      </c>
      <c r="C14" s="52" t="s">
        <v>7</v>
      </c>
      <c r="D14" s="96" t="s">
        <v>7</v>
      </c>
      <c r="E14" s="52" t="s">
        <v>7</v>
      </c>
      <c r="F14" t="s">
        <v>7</v>
      </c>
      <c r="G14" t="s">
        <v>7</v>
      </c>
    </row>
    <row r="15" spans="1:6" ht="24.75" customHeight="1">
      <c r="A15" s="52">
        <v>11</v>
      </c>
      <c r="B15" s="52" t="s">
        <v>76</v>
      </c>
      <c r="C15" s="52" t="s">
        <v>7</v>
      </c>
      <c r="D15" s="96" t="s">
        <v>7</v>
      </c>
      <c r="E15" s="52" t="s">
        <v>7</v>
      </c>
      <c r="F15" t="s">
        <v>7</v>
      </c>
    </row>
    <row r="16" spans="1:5" ht="24.75" customHeight="1">
      <c r="A16" s="52">
        <v>12</v>
      </c>
      <c r="B16" s="52" t="s">
        <v>90</v>
      </c>
      <c r="C16" s="52" t="s">
        <v>7</v>
      </c>
      <c r="D16" s="96" t="s">
        <v>7</v>
      </c>
      <c r="E16" s="52" t="s">
        <v>7</v>
      </c>
    </row>
    <row r="17" spans="1:5" ht="24.75" customHeight="1">
      <c r="A17" s="52">
        <v>13</v>
      </c>
      <c r="C17" s="52" t="s">
        <v>7</v>
      </c>
      <c r="D17" s="96" t="s">
        <v>7</v>
      </c>
      <c r="E17" s="52" t="s">
        <v>7</v>
      </c>
    </row>
    <row r="18" spans="1:5" ht="12.75">
      <c r="A18" s="98"/>
      <c r="B18" s="98" t="s">
        <v>7</v>
      </c>
      <c r="C18" s="98"/>
      <c r="D18" s="98"/>
      <c r="E18" s="9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E22"/>
    </sheetView>
  </sheetViews>
  <sheetFormatPr defaultColWidth="12.57421875" defaultRowHeight="12.75"/>
  <cols>
    <col min="1" max="1" width="6.140625" style="0" customWidth="1"/>
    <col min="2" max="2" width="30.57421875" style="0" customWidth="1"/>
    <col min="3" max="3" width="7.00390625" style="13" customWidth="1"/>
    <col min="4" max="4" width="14.140625" style="13" customWidth="1"/>
    <col min="5" max="5" width="10.140625" style="13" customWidth="1"/>
  </cols>
  <sheetData>
    <row r="1" spans="1:5" ht="12.75">
      <c r="A1" s="15"/>
      <c r="B1" s="15" t="s">
        <v>48</v>
      </c>
      <c r="C1" s="16"/>
      <c r="D1" s="16"/>
      <c r="E1" s="16"/>
    </row>
    <row r="2" spans="1:5" ht="12.75">
      <c r="A2" s="15"/>
      <c r="B2" s="15" t="s">
        <v>49</v>
      </c>
      <c r="C2" s="16"/>
      <c r="D2" s="16"/>
      <c r="E2" s="16"/>
    </row>
    <row r="3" spans="1:5" ht="12.75">
      <c r="A3" s="17" t="s">
        <v>8</v>
      </c>
      <c r="B3" s="18" t="s">
        <v>0</v>
      </c>
      <c r="C3" s="27" t="s">
        <v>25</v>
      </c>
      <c r="D3" s="27" t="s">
        <v>19</v>
      </c>
      <c r="E3" s="18" t="s">
        <v>20</v>
      </c>
    </row>
    <row r="4" spans="1:5" ht="15.75" customHeight="1">
      <c r="A4" s="19"/>
      <c r="B4" s="23" t="s">
        <v>7</v>
      </c>
      <c r="C4" s="24"/>
      <c r="D4" s="24"/>
      <c r="E4" s="24"/>
    </row>
    <row r="5" spans="1:5" ht="15.75" customHeight="1">
      <c r="A5" s="19"/>
      <c r="B5" s="59" t="s">
        <v>7</v>
      </c>
      <c r="C5" s="24"/>
      <c r="D5" s="24"/>
      <c r="E5" s="24"/>
    </row>
    <row r="6" spans="1:5" ht="15.75" customHeight="1">
      <c r="A6" s="19"/>
      <c r="B6" s="59" t="s">
        <v>7</v>
      </c>
      <c r="C6" s="24"/>
      <c r="D6" s="24"/>
      <c r="E6" s="24"/>
    </row>
    <row r="7" spans="1:5" ht="24.75" customHeight="1">
      <c r="A7" s="31">
        <v>1</v>
      </c>
      <c r="B7" s="31" t="s">
        <v>38</v>
      </c>
      <c r="C7" s="36" t="s">
        <v>7</v>
      </c>
      <c r="D7" s="36" t="s">
        <v>7</v>
      </c>
      <c r="E7" s="37" t="s">
        <v>7</v>
      </c>
    </row>
    <row r="8" spans="1:5" ht="24.75" customHeight="1">
      <c r="A8" s="31">
        <v>2</v>
      </c>
      <c r="B8" s="31" t="s">
        <v>39</v>
      </c>
      <c r="C8" s="36" t="s">
        <v>7</v>
      </c>
      <c r="D8" s="36" t="s">
        <v>7</v>
      </c>
      <c r="E8" s="37" t="s">
        <v>7</v>
      </c>
    </row>
    <row r="9" spans="1:5" ht="24.75" customHeight="1">
      <c r="A9" s="31">
        <v>3</v>
      </c>
      <c r="B9" s="31" t="s">
        <v>34</v>
      </c>
      <c r="C9" s="36" t="s">
        <v>7</v>
      </c>
      <c r="D9" s="36" t="s">
        <v>7</v>
      </c>
      <c r="E9" s="37" t="s">
        <v>7</v>
      </c>
    </row>
    <row r="10" spans="1:5" ht="24.75" customHeight="1">
      <c r="A10" s="31">
        <v>4</v>
      </c>
      <c r="B10" s="30" t="s">
        <v>33</v>
      </c>
      <c r="C10" s="36" t="s">
        <v>7</v>
      </c>
      <c r="D10" s="36" t="s">
        <v>7</v>
      </c>
      <c r="E10" s="37" t="s">
        <v>7</v>
      </c>
    </row>
    <row r="11" spans="1:6" ht="24.75" customHeight="1">
      <c r="A11" s="31">
        <v>5</v>
      </c>
      <c r="B11" s="30" t="s">
        <v>37</v>
      </c>
      <c r="C11" s="36" t="s">
        <v>7</v>
      </c>
      <c r="D11" s="36" t="s">
        <v>7</v>
      </c>
      <c r="E11" s="37" t="s">
        <v>7</v>
      </c>
      <c r="F11" s="60" t="s">
        <v>7</v>
      </c>
    </row>
    <row r="12" spans="1:6" ht="24.75" customHeight="1">
      <c r="A12" s="31">
        <v>6</v>
      </c>
      <c r="B12" s="38" t="s">
        <v>40</v>
      </c>
      <c r="C12" s="36" t="s">
        <v>7</v>
      </c>
      <c r="D12" s="36" t="s">
        <v>7</v>
      </c>
      <c r="E12" s="37" t="s">
        <v>7</v>
      </c>
      <c r="F12" s="60"/>
    </row>
    <row r="13" spans="1:7" ht="24.75" customHeight="1">
      <c r="A13" s="31">
        <v>7</v>
      </c>
      <c r="B13" s="38" t="s">
        <v>41</v>
      </c>
      <c r="C13" s="36" t="s">
        <v>7</v>
      </c>
      <c r="D13" s="36" t="s">
        <v>7</v>
      </c>
      <c r="E13" s="37" t="s">
        <v>7</v>
      </c>
      <c r="F13" s="60" t="s">
        <v>7</v>
      </c>
      <c r="G13" s="60" t="s">
        <v>7</v>
      </c>
    </row>
    <row r="14" spans="1:7" ht="24.75" customHeight="1">
      <c r="A14" s="31">
        <v>8</v>
      </c>
      <c r="B14" s="38" t="s">
        <v>42</v>
      </c>
      <c r="C14" s="36" t="s">
        <v>7</v>
      </c>
      <c r="D14" s="34" t="s">
        <v>7</v>
      </c>
      <c r="E14" s="37"/>
      <c r="F14" s="60"/>
      <c r="G14" s="60"/>
    </row>
    <row r="15" spans="1:7" ht="24.75" customHeight="1">
      <c r="A15" s="31">
        <v>9</v>
      </c>
      <c r="B15" s="38" t="s">
        <v>43</v>
      </c>
      <c r="C15" s="36" t="s">
        <v>7</v>
      </c>
      <c r="D15" s="36" t="s">
        <v>7</v>
      </c>
      <c r="E15" s="37"/>
      <c r="F15" s="60"/>
      <c r="G15" s="60"/>
    </row>
    <row r="16" spans="1:7" ht="24.75" customHeight="1">
      <c r="A16" s="31">
        <v>10</v>
      </c>
      <c r="B16" s="38" t="s">
        <v>44</v>
      </c>
      <c r="C16" s="36" t="s">
        <v>7</v>
      </c>
      <c r="D16" s="36" t="s">
        <v>7</v>
      </c>
      <c r="E16" s="37" t="s">
        <v>7</v>
      </c>
      <c r="F16" s="60" t="s">
        <v>21</v>
      </c>
      <c r="G16" s="60" t="s">
        <v>7</v>
      </c>
    </row>
    <row r="17" spans="1:7" ht="24.75" customHeight="1">
      <c r="A17" s="31">
        <v>11</v>
      </c>
      <c r="B17" s="61" t="s">
        <v>45</v>
      </c>
      <c r="C17" s="36" t="s">
        <v>7</v>
      </c>
      <c r="D17" s="36" t="s">
        <v>7</v>
      </c>
      <c r="E17" s="37" t="s">
        <v>7</v>
      </c>
      <c r="G17" s="60" t="s">
        <v>7</v>
      </c>
    </row>
    <row r="18" spans="1:7" ht="24.75" customHeight="1">
      <c r="A18" s="31">
        <v>12</v>
      </c>
      <c r="B18" s="31" t="s">
        <v>46</v>
      </c>
      <c r="C18" s="36" t="s">
        <v>7</v>
      </c>
      <c r="D18" s="36" t="s">
        <v>7</v>
      </c>
      <c r="E18" s="37" t="s">
        <v>7</v>
      </c>
      <c r="G18" s="60" t="s">
        <v>7</v>
      </c>
    </row>
    <row r="19" spans="1:7" ht="24.75" customHeight="1">
      <c r="A19" s="31">
        <v>13</v>
      </c>
      <c r="B19" s="31" t="s">
        <v>47</v>
      </c>
      <c r="C19" s="36" t="s">
        <v>7</v>
      </c>
      <c r="D19" s="36" t="s">
        <v>7</v>
      </c>
      <c r="E19" s="37" t="s">
        <v>7</v>
      </c>
      <c r="G19" s="60"/>
    </row>
    <row r="20" spans="1:7" ht="24.75" customHeight="1">
      <c r="A20" s="63">
        <v>14</v>
      </c>
      <c r="B20" s="63" t="s">
        <v>35</v>
      </c>
      <c r="C20" s="82" t="s">
        <v>7</v>
      </c>
      <c r="D20" s="36" t="s">
        <v>7</v>
      </c>
      <c r="E20" s="37" t="s">
        <v>7</v>
      </c>
      <c r="G20" s="60"/>
    </row>
    <row r="21" spans="1:7" ht="24.75" customHeight="1">
      <c r="A21" s="83">
        <v>15</v>
      </c>
      <c r="B21" s="84"/>
      <c r="C21" s="85" t="s">
        <v>7</v>
      </c>
      <c r="D21" s="36" t="s">
        <v>7</v>
      </c>
      <c r="E21" s="37" t="s">
        <v>7</v>
      </c>
      <c r="G21" s="60"/>
    </row>
    <row r="22" spans="1:5" ht="19.5" customHeight="1">
      <c r="A22" s="52"/>
      <c r="B22" s="70" t="s">
        <v>7</v>
      </c>
      <c r="C22" s="56"/>
      <c r="D22" s="73" t="s">
        <v>7</v>
      </c>
      <c r="E22" s="56"/>
    </row>
    <row r="23" ht="12.75">
      <c r="D23" s="62" t="s">
        <v>7</v>
      </c>
    </row>
    <row r="24" ht="12.75">
      <c r="D24" s="62" t="s">
        <v>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3" sqref="A23"/>
    </sheetView>
  </sheetViews>
  <sheetFormatPr defaultColWidth="12.57421875" defaultRowHeight="12.75"/>
  <cols>
    <col min="1" max="1" width="6.140625" style="0" customWidth="1"/>
    <col min="2" max="2" width="33.140625" style="0" customWidth="1"/>
    <col min="3" max="3" width="7.00390625" style="51" customWidth="1"/>
    <col min="4" max="4" width="20.28125" style="13" customWidth="1"/>
    <col min="5" max="5" width="12.57421875" style="13" customWidth="1"/>
  </cols>
  <sheetData>
    <row r="1" spans="1:5" ht="12.75">
      <c r="A1" s="15"/>
      <c r="B1" s="15" t="s">
        <v>54</v>
      </c>
      <c r="C1" s="49"/>
      <c r="D1" s="16"/>
      <c r="E1" s="16"/>
    </row>
    <row r="2" spans="1:5" ht="12.75">
      <c r="A2" s="15"/>
      <c r="B2" s="15" t="s">
        <v>78</v>
      </c>
      <c r="C2" s="49"/>
      <c r="D2" s="16"/>
      <c r="E2" s="16"/>
    </row>
    <row r="3" spans="1:5" ht="12.75">
      <c r="A3" s="17" t="s">
        <v>8</v>
      </c>
      <c r="B3" s="18" t="s">
        <v>0</v>
      </c>
      <c r="C3" s="27" t="s">
        <v>15</v>
      </c>
      <c r="D3" s="27" t="s">
        <v>19</v>
      </c>
      <c r="E3" s="18" t="s">
        <v>83</v>
      </c>
    </row>
    <row r="4" spans="1:5" ht="15.75" customHeight="1">
      <c r="A4" s="19"/>
      <c r="B4" s="23" t="s">
        <v>7</v>
      </c>
      <c r="C4" s="50"/>
      <c r="D4" s="24"/>
      <c r="E4" s="24"/>
    </row>
    <row r="5" spans="1:5" ht="15.75" customHeight="1">
      <c r="A5" s="19"/>
      <c r="B5" s="23" t="s">
        <v>79</v>
      </c>
      <c r="C5" s="50"/>
      <c r="D5" s="24"/>
      <c r="E5" s="24"/>
    </row>
    <row r="6" spans="1:6" ht="24.75" customHeight="1">
      <c r="A6" s="29">
        <v>1</v>
      </c>
      <c r="B6" s="38" t="s">
        <v>76</v>
      </c>
      <c r="C6" s="32">
        <v>1</v>
      </c>
      <c r="D6" s="36">
        <v>0</v>
      </c>
      <c r="E6" s="37">
        <v>7.5</v>
      </c>
      <c r="F6" s="60" t="s">
        <v>7</v>
      </c>
    </row>
    <row r="7" spans="1:6" ht="24.75" customHeight="1">
      <c r="A7" s="29">
        <f aca="true" t="shared" si="0" ref="A7:A13">1+A6</f>
        <v>2</v>
      </c>
      <c r="B7" s="38" t="s">
        <v>32</v>
      </c>
      <c r="C7" s="33">
        <v>2</v>
      </c>
      <c r="D7" s="48">
        <v>0</v>
      </c>
      <c r="E7" s="37">
        <v>7.5</v>
      </c>
      <c r="F7" s="60" t="s">
        <v>7</v>
      </c>
    </row>
    <row r="8" spans="1:6" ht="24.75" customHeight="1">
      <c r="A8" s="29">
        <f t="shared" si="0"/>
        <v>3</v>
      </c>
      <c r="B8" s="38" t="s">
        <v>22</v>
      </c>
      <c r="C8" s="32">
        <v>3</v>
      </c>
      <c r="D8" s="32">
        <v>2370</v>
      </c>
      <c r="E8" s="37">
        <v>5</v>
      </c>
      <c r="F8" t="s">
        <v>7</v>
      </c>
    </row>
    <row r="9" spans="1:6" ht="24.75" customHeight="1">
      <c r="A9" s="29">
        <f t="shared" si="0"/>
        <v>4</v>
      </c>
      <c r="B9" s="64" t="s">
        <v>16</v>
      </c>
      <c r="C9" s="32">
        <v>4</v>
      </c>
      <c r="D9" s="32">
        <v>5275</v>
      </c>
      <c r="E9" s="37">
        <v>3</v>
      </c>
      <c r="F9" s="60" t="s">
        <v>55</v>
      </c>
    </row>
    <row r="10" spans="1:6" ht="24.75" customHeight="1">
      <c r="A10" s="29">
        <f t="shared" si="0"/>
        <v>5</v>
      </c>
      <c r="B10" s="30" t="s">
        <v>27</v>
      </c>
      <c r="C10" s="32">
        <v>5</v>
      </c>
      <c r="D10" s="32">
        <v>9885</v>
      </c>
      <c r="E10" s="37">
        <v>1</v>
      </c>
      <c r="F10" t="s">
        <v>55</v>
      </c>
    </row>
    <row r="11" spans="1:6" ht="24.75" customHeight="1">
      <c r="A11" s="29">
        <f t="shared" si="0"/>
        <v>6</v>
      </c>
      <c r="B11" s="38" t="s">
        <v>9</v>
      </c>
      <c r="C11" s="32">
        <v>6</v>
      </c>
      <c r="D11" s="32">
        <v>6110</v>
      </c>
      <c r="E11" s="37">
        <v>2</v>
      </c>
      <c r="F11" t="s">
        <v>55</v>
      </c>
    </row>
    <row r="12" spans="1:6" ht="24.75" customHeight="1">
      <c r="A12" s="29">
        <f t="shared" si="0"/>
        <v>7</v>
      </c>
      <c r="B12" s="38" t="s">
        <v>13</v>
      </c>
      <c r="C12" s="33">
        <v>7</v>
      </c>
      <c r="D12" s="33">
        <v>2710</v>
      </c>
      <c r="E12" s="37">
        <v>4</v>
      </c>
      <c r="F12" s="60" t="s">
        <v>7</v>
      </c>
    </row>
    <row r="13" spans="1:6" ht="24.75" customHeight="1">
      <c r="A13" s="29">
        <f t="shared" si="0"/>
        <v>8</v>
      </c>
      <c r="B13" s="38" t="s">
        <v>52</v>
      </c>
      <c r="C13" s="33">
        <v>8</v>
      </c>
      <c r="D13" s="33">
        <v>1885</v>
      </c>
      <c r="E13" s="37">
        <v>6</v>
      </c>
      <c r="F13" t="s">
        <v>7</v>
      </c>
    </row>
    <row r="14" spans="1:5" ht="24.75" customHeight="1">
      <c r="A14" s="29"/>
      <c r="B14" s="39" t="s">
        <v>17</v>
      </c>
      <c r="C14" s="33"/>
      <c r="D14" s="35">
        <f>SUM(D6:D13)</f>
        <v>28235</v>
      </c>
      <c r="E14" s="37" t="s">
        <v>7</v>
      </c>
    </row>
    <row r="15" spans="1:5" ht="24.75" customHeight="1">
      <c r="A15" s="29"/>
      <c r="B15" s="23" t="s">
        <v>80</v>
      </c>
      <c r="C15" s="33"/>
      <c r="D15" s="35"/>
      <c r="E15" s="37" t="s">
        <v>7</v>
      </c>
    </row>
    <row r="16" spans="1:6" ht="24.75" customHeight="1">
      <c r="A16" s="68">
        <v>9</v>
      </c>
      <c r="B16" s="38" t="s">
        <v>10</v>
      </c>
      <c r="C16" s="87">
        <v>15</v>
      </c>
      <c r="D16" s="90">
        <v>4300</v>
      </c>
      <c r="E16" s="88">
        <v>2</v>
      </c>
      <c r="F16" t="s">
        <v>55</v>
      </c>
    </row>
    <row r="17" spans="1:6" ht="24.75" customHeight="1">
      <c r="A17" s="68">
        <v>10</v>
      </c>
      <c r="B17" s="38" t="s">
        <v>31</v>
      </c>
      <c r="C17" s="89">
        <v>16</v>
      </c>
      <c r="D17" s="89">
        <v>850</v>
      </c>
      <c r="E17" s="88">
        <v>7</v>
      </c>
      <c r="F17" t="s">
        <v>7</v>
      </c>
    </row>
    <row r="18" spans="1:6" ht="24.75" customHeight="1">
      <c r="A18" s="68">
        <v>11</v>
      </c>
      <c r="B18" s="38" t="s">
        <v>14</v>
      </c>
      <c r="C18" s="87">
        <v>17</v>
      </c>
      <c r="D18" s="90">
        <v>4030</v>
      </c>
      <c r="E18" s="88">
        <v>3</v>
      </c>
      <c r="F18" t="s">
        <v>55</v>
      </c>
    </row>
    <row r="19" spans="1:6" ht="24.75" customHeight="1">
      <c r="A19" s="86">
        <v>12</v>
      </c>
      <c r="B19" s="38" t="s">
        <v>82</v>
      </c>
      <c r="C19" s="87">
        <v>18</v>
      </c>
      <c r="D19" s="87">
        <v>0</v>
      </c>
      <c r="E19" s="88">
        <v>8</v>
      </c>
      <c r="F19" t="s">
        <v>7</v>
      </c>
    </row>
    <row r="20" spans="1:9" ht="24.75" customHeight="1">
      <c r="A20" s="68">
        <v>13</v>
      </c>
      <c r="B20" s="38" t="s">
        <v>74</v>
      </c>
      <c r="C20" s="89">
        <v>19</v>
      </c>
      <c r="D20" s="89">
        <v>2140</v>
      </c>
      <c r="E20" s="88">
        <v>6</v>
      </c>
      <c r="F20" s="60" t="s">
        <v>7</v>
      </c>
      <c r="G20" s="22" t="s">
        <v>7</v>
      </c>
      <c r="I20" t="s">
        <v>7</v>
      </c>
    </row>
    <row r="21" spans="1:9" ht="24.75" customHeight="1">
      <c r="A21" s="68">
        <v>14</v>
      </c>
      <c r="B21" s="38" t="s">
        <v>26</v>
      </c>
      <c r="C21" s="87">
        <v>20</v>
      </c>
      <c r="D21" s="87">
        <v>2150</v>
      </c>
      <c r="E21" s="88">
        <v>5</v>
      </c>
      <c r="F21" t="s">
        <v>7</v>
      </c>
      <c r="G21" s="60" t="s">
        <v>7</v>
      </c>
      <c r="I21" t="s">
        <v>7</v>
      </c>
    </row>
    <row r="22" spans="1:9" ht="24.75" customHeight="1">
      <c r="A22" s="68">
        <v>14</v>
      </c>
      <c r="B22" s="38" t="s">
        <v>24</v>
      </c>
      <c r="C22" s="87">
        <v>21</v>
      </c>
      <c r="D22" s="90">
        <v>4820</v>
      </c>
      <c r="E22" s="88">
        <v>1</v>
      </c>
      <c r="F22" t="s">
        <v>55</v>
      </c>
      <c r="G22" s="60" t="s">
        <v>7</v>
      </c>
      <c r="I22" t="s">
        <v>7</v>
      </c>
    </row>
    <row r="23" spans="1:9" ht="24.75" customHeight="1">
      <c r="A23" s="68">
        <v>16</v>
      </c>
      <c r="B23" s="38" t="s">
        <v>53</v>
      </c>
      <c r="C23" s="89">
        <v>22</v>
      </c>
      <c r="D23" s="89">
        <v>3020</v>
      </c>
      <c r="E23" s="88">
        <v>4</v>
      </c>
      <c r="F23" t="s">
        <v>7</v>
      </c>
      <c r="G23" s="60" t="s">
        <v>7</v>
      </c>
      <c r="I23" t="s">
        <v>7</v>
      </c>
    </row>
    <row r="24" spans="1:7" ht="24.75" customHeight="1">
      <c r="A24" s="65"/>
      <c r="B24" s="53" t="s">
        <v>18</v>
      </c>
      <c r="C24" s="54"/>
      <c r="D24" s="55">
        <f>SUM(D16:D23)</f>
        <v>21310</v>
      </c>
      <c r="E24" s="56"/>
      <c r="G24" t="s">
        <v>7</v>
      </c>
    </row>
    <row r="25" spans="1:7" ht="12.75">
      <c r="A25" s="69"/>
      <c r="B25" t="s">
        <v>7</v>
      </c>
      <c r="G25" t="s">
        <v>7</v>
      </c>
    </row>
    <row r="26" spans="1:5" ht="19.5" customHeight="1">
      <c r="A26" s="54"/>
      <c r="B26" s="58" t="s">
        <v>23</v>
      </c>
      <c r="C26" s="54"/>
      <c r="D26" s="57">
        <f>SUM(D14+D24)</f>
        <v>49545</v>
      </c>
      <c r="E26" s="54"/>
    </row>
    <row r="28" ht="12.75">
      <c r="B28" s="60" t="s">
        <v>28</v>
      </c>
    </row>
    <row r="29" spans="2:5" ht="12.75">
      <c r="B29" s="72" t="s">
        <v>61</v>
      </c>
      <c r="C29" s="71" t="s">
        <v>29</v>
      </c>
      <c r="D29" s="79">
        <v>9885</v>
      </c>
      <c r="E29" s="91" t="s">
        <v>7</v>
      </c>
    </row>
    <row r="30" spans="2:5" ht="12.75">
      <c r="B30" s="72" t="s">
        <v>81</v>
      </c>
      <c r="C30" s="71" t="s">
        <v>30</v>
      </c>
      <c r="D30" s="79">
        <v>4820</v>
      </c>
      <c r="E30" s="91" t="s">
        <v>7</v>
      </c>
    </row>
  </sheetData>
  <sheetProtection/>
  <printOptions horizontalCentered="1"/>
  <pageMargins left="0.38" right="0.5" top="0.3" bottom="0.44" header="0" footer="0.31496062992125984"/>
  <pageSetup fitToHeight="1" fitToWidth="1" horizontalDpi="300" verticalDpi="300" orientation="portrait" paperSize="9" r:id="rId1"/>
  <headerFooter alignWithMargins="0">
    <oddFooter>&amp;LWC HSV LV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C19" sqref="C19"/>
    </sheetView>
  </sheetViews>
  <sheetFormatPr defaultColWidth="12.57421875" defaultRowHeight="12.75"/>
  <cols>
    <col min="1" max="1" width="6.140625" style="0" customWidth="1"/>
    <col min="2" max="2" width="33.140625" style="0" customWidth="1"/>
    <col min="3" max="3" width="7.00390625" style="51" customWidth="1"/>
    <col min="4" max="4" width="20.28125" style="13" customWidth="1"/>
    <col min="5" max="5" width="12.57421875" style="13" customWidth="1"/>
  </cols>
  <sheetData>
    <row r="1" spans="1:5" ht="12.75">
      <c r="A1" s="15"/>
      <c r="B1" s="15" t="s">
        <v>59</v>
      </c>
      <c r="C1" s="49"/>
      <c r="D1" s="16"/>
      <c r="E1" s="16"/>
    </row>
    <row r="2" spans="1:5" ht="12.75">
      <c r="A2" s="15"/>
      <c r="B2" s="15" t="s">
        <v>84</v>
      </c>
      <c r="C2" s="49"/>
      <c r="D2" s="16"/>
      <c r="E2" s="16"/>
    </row>
    <row r="3" spans="1:5" ht="12.75">
      <c r="A3" s="17" t="s">
        <v>8</v>
      </c>
      <c r="B3" s="18" t="s">
        <v>0</v>
      </c>
      <c r="C3" s="27" t="s">
        <v>15</v>
      </c>
      <c r="D3" s="27" t="s">
        <v>19</v>
      </c>
      <c r="E3" s="18" t="s">
        <v>83</v>
      </c>
    </row>
    <row r="4" spans="1:5" ht="15.75" customHeight="1">
      <c r="A4" s="19"/>
      <c r="B4" s="23" t="s">
        <v>7</v>
      </c>
      <c r="C4" s="50"/>
      <c r="D4" s="24"/>
      <c r="E4" s="24"/>
    </row>
    <row r="5" spans="1:5" ht="15.75" customHeight="1">
      <c r="A5" s="19"/>
      <c r="B5" s="23" t="s">
        <v>79</v>
      </c>
      <c r="C5" s="50"/>
      <c r="D5" s="24"/>
      <c r="E5" s="24"/>
    </row>
    <row r="6" spans="1:6" ht="24.75" customHeight="1">
      <c r="A6" s="29">
        <v>1</v>
      </c>
      <c r="B6" s="38" t="s">
        <v>76</v>
      </c>
      <c r="C6" s="32">
        <v>1</v>
      </c>
      <c r="D6" s="36">
        <v>6010</v>
      </c>
      <c r="E6" s="37">
        <v>5</v>
      </c>
      <c r="F6" s="60" t="s">
        <v>7</v>
      </c>
    </row>
    <row r="7" spans="1:6" ht="24.75" customHeight="1">
      <c r="A7" s="29">
        <f>1+A6</f>
        <v>2</v>
      </c>
      <c r="B7" s="38" t="s">
        <v>27</v>
      </c>
      <c r="C7" s="33">
        <v>3</v>
      </c>
      <c r="D7" s="48">
        <v>19680</v>
      </c>
      <c r="E7" s="37">
        <v>1</v>
      </c>
      <c r="F7" s="60" t="s">
        <v>55</v>
      </c>
    </row>
    <row r="8" spans="1:6" ht="24.75" customHeight="1">
      <c r="A8" s="29">
        <f>1+A7</f>
        <v>3</v>
      </c>
      <c r="B8" s="38" t="s">
        <v>13</v>
      </c>
      <c r="C8" s="32">
        <v>5</v>
      </c>
      <c r="D8" s="32">
        <v>4480</v>
      </c>
      <c r="E8" s="37">
        <v>6</v>
      </c>
      <c r="F8" t="s">
        <v>7</v>
      </c>
    </row>
    <row r="9" spans="1:6" ht="24.75" customHeight="1">
      <c r="A9" s="29">
        <f>1+A8</f>
        <v>4</v>
      </c>
      <c r="B9" s="64" t="s">
        <v>9</v>
      </c>
      <c r="C9" s="32">
        <v>7</v>
      </c>
      <c r="D9" s="32">
        <v>14750</v>
      </c>
      <c r="E9" s="37">
        <v>3</v>
      </c>
      <c r="F9" s="60" t="s">
        <v>55</v>
      </c>
    </row>
    <row r="10" spans="1:6" ht="24.75" customHeight="1">
      <c r="A10" s="29">
        <f>1+A9</f>
        <v>5</v>
      </c>
      <c r="B10" s="38" t="s">
        <v>22</v>
      </c>
      <c r="C10" s="32">
        <v>9</v>
      </c>
      <c r="D10" s="32">
        <v>15230</v>
      </c>
      <c r="E10" s="37">
        <v>2</v>
      </c>
      <c r="F10" t="s">
        <v>55</v>
      </c>
    </row>
    <row r="11" spans="1:6" ht="24.75" customHeight="1">
      <c r="A11" s="29">
        <f>1+A10</f>
        <v>6</v>
      </c>
      <c r="B11" s="64" t="s">
        <v>16</v>
      </c>
      <c r="C11" s="32">
        <v>11</v>
      </c>
      <c r="D11" s="32">
        <v>11700</v>
      </c>
      <c r="E11" s="37">
        <v>4</v>
      </c>
      <c r="F11" t="s">
        <v>7</v>
      </c>
    </row>
    <row r="12" spans="1:5" ht="24.75" customHeight="1">
      <c r="A12" s="29"/>
      <c r="B12" s="39" t="s">
        <v>17</v>
      </c>
      <c r="C12" s="33"/>
      <c r="D12" s="35">
        <f>SUM(D6:D11)</f>
        <v>71850</v>
      </c>
      <c r="E12" s="37" t="s">
        <v>7</v>
      </c>
    </row>
    <row r="13" spans="1:5" ht="24.75" customHeight="1">
      <c r="A13" s="29"/>
      <c r="B13" s="23" t="s">
        <v>80</v>
      </c>
      <c r="C13" s="33"/>
      <c r="D13" s="35"/>
      <c r="E13" s="37" t="s">
        <v>7</v>
      </c>
    </row>
    <row r="14" spans="1:6" ht="24.75" customHeight="1">
      <c r="A14" s="68">
        <v>7</v>
      </c>
      <c r="B14" s="38" t="s">
        <v>26</v>
      </c>
      <c r="C14" s="87">
        <v>15</v>
      </c>
      <c r="D14" s="90">
        <v>4300</v>
      </c>
      <c r="E14" s="88">
        <v>3</v>
      </c>
      <c r="F14" t="s">
        <v>55</v>
      </c>
    </row>
    <row r="15" spans="1:6" ht="24.75" customHeight="1">
      <c r="A15" s="68">
        <v>8</v>
      </c>
      <c r="B15" s="38" t="s">
        <v>52</v>
      </c>
      <c r="C15" s="89">
        <v>17</v>
      </c>
      <c r="D15" s="89">
        <v>1400</v>
      </c>
      <c r="E15" s="88">
        <v>5</v>
      </c>
      <c r="F15" t="s">
        <v>7</v>
      </c>
    </row>
    <row r="16" spans="1:6" ht="24.75" customHeight="1">
      <c r="A16" s="68">
        <v>9</v>
      </c>
      <c r="B16" s="38" t="s">
        <v>32</v>
      </c>
      <c r="C16" s="87">
        <v>19</v>
      </c>
      <c r="D16" s="90">
        <v>4260</v>
      </c>
      <c r="E16" s="88">
        <v>4</v>
      </c>
      <c r="F16" t="s">
        <v>7</v>
      </c>
    </row>
    <row r="17" spans="1:6" ht="24.75" customHeight="1">
      <c r="A17" s="86">
        <v>10</v>
      </c>
      <c r="B17" s="38" t="s">
        <v>24</v>
      </c>
      <c r="C17" s="87">
        <v>21</v>
      </c>
      <c r="D17" s="87">
        <v>11540</v>
      </c>
      <c r="E17" s="88">
        <v>2</v>
      </c>
      <c r="F17" t="s">
        <v>55</v>
      </c>
    </row>
    <row r="18" spans="1:9" ht="24.75" customHeight="1">
      <c r="A18" s="68">
        <v>11</v>
      </c>
      <c r="B18" s="38" t="s">
        <v>85</v>
      </c>
      <c r="C18" s="89">
        <v>23</v>
      </c>
      <c r="D18" s="89">
        <v>0</v>
      </c>
      <c r="E18" s="88">
        <v>6</v>
      </c>
      <c r="F18" s="60" t="s">
        <v>7</v>
      </c>
      <c r="G18" s="22" t="s">
        <v>7</v>
      </c>
      <c r="I18" t="s">
        <v>7</v>
      </c>
    </row>
    <row r="19" spans="1:9" ht="24.75" customHeight="1">
      <c r="A19" s="68">
        <v>12</v>
      </c>
      <c r="B19" s="38" t="s">
        <v>14</v>
      </c>
      <c r="C19" s="87">
        <v>25</v>
      </c>
      <c r="D19" s="87">
        <v>24130</v>
      </c>
      <c r="E19" s="88">
        <v>1</v>
      </c>
      <c r="F19" t="s">
        <v>55</v>
      </c>
      <c r="G19" s="60" t="s">
        <v>7</v>
      </c>
      <c r="I19" t="s">
        <v>7</v>
      </c>
    </row>
    <row r="20" spans="1:7" ht="24.75" customHeight="1">
      <c r="A20" s="65"/>
      <c r="B20" s="53" t="s">
        <v>18</v>
      </c>
      <c r="C20" s="54"/>
      <c r="D20" s="55">
        <f>SUM(D14:D19)</f>
        <v>45630</v>
      </c>
      <c r="E20" s="56" t="s">
        <v>7</v>
      </c>
      <c r="G20" t="s">
        <v>7</v>
      </c>
    </row>
    <row r="21" spans="1:7" ht="12.75">
      <c r="A21" s="69"/>
      <c r="B21" t="s">
        <v>7</v>
      </c>
      <c r="G21" t="s">
        <v>7</v>
      </c>
    </row>
    <row r="22" spans="1:5" ht="19.5" customHeight="1">
      <c r="A22" s="54"/>
      <c r="B22" s="58" t="s">
        <v>23</v>
      </c>
      <c r="C22" s="54"/>
      <c r="D22" s="57">
        <f>SUM(D12+D20)</f>
        <v>117480</v>
      </c>
      <c r="E22" s="54"/>
    </row>
    <row r="24" ht="12.75">
      <c r="B24" s="60" t="s">
        <v>28</v>
      </c>
    </row>
    <row r="25" spans="2:5" ht="12.75">
      <c r="B25" s="72" t="s">
        <v>61</v>
      </c>
      <c r="C25" s="71" t="s">
        <v>29</v>
      </c>
      <c r="D25" s="79">
        <v>19680</v>
      </c>
      <c r="E25" s="91" t="s">
        <v>7</v>
      </c>
    </row>
    <row r="26" spans="2:5" ht="12.75">
      <c r="B26" s="72" t="s">
        <v>65</v>
      </c>
      <c r="C26" s="71" t="s">
        <v>30</v>
      </c>
      <c r="D26" s="79">
        <v>24130</v>
      </c>
      <c r="E26" s="91" t="s">
        <v>7</v>
      </c>
    </row>
  </sheetData>
  <sheetProtection/>
  <printOptions horizontalCentered="1"/>
  <pageMargins left="0.41" right="0.38" top="0.28" bottom="0.51" header="0" footer="0.31496062992125984"/>
  <pageSetup fitToHeight="1" fitToWidth="1" horizontalDpi="300" verticalDpi="300" orientation="portrait" paperSize="9" r:id="rId1"/>
  <headerFooter alignWithMargins="0">
    <oddFooter>&amp;LWC HSV LV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:IV16384"/>
    </sheetView>
  </sheetViews>
  <sheetFormatPr defaultColWidth="12.57421875" defaultRowHeight="12.75"/>
  <cols>
    <col min="1" max="1" width="6.140625" style="0" customWidth="1"/>
    <col min="2" max="2" width="33.140625" style="0" customWidth="1"/>
    <col min="3" max="3" width="7.00390625" style="51" customWidth="1"/>
    <col min="4" max="4" width="20.28125" style="13" customWidth="1"/>
    <col min="5" max="5" width="12.57421875" style="13" customWidth="1"/>
  </cols>
  <sheetData>
    <row r="1" spans="1:5" ht="12.75">
      <c r="A1" s="15"/>
      <c r="B1" s="15" t="s">
        <v>62</v>
      </c>
      <c r="C1" s="49"/>
      <c r="D1" s="16"/>
      <c r="E1" s="16"/>
    </row>
    <row r="2" spans="1:5" ht="12.75">
      <c r="A2" s="15"/>
      <c r="B2" s="15" t="s">
        <v>91</v>
      </c>
      <c r="C2" s="49"/>
      <c r="D2" s="16"/>
      <c r="E2" s="16"/>
    </row>
    <row r="3" spans="1:5" ht="12.75">
      <c r="A3" s="17" t="s">
        <v>8</v>
      </c>
      <c r="B3" s="18" t="s">
        <v>0</v>
      </c>
      <c r="C3" s="27" t="s">
        <v>15</v>
      </c>
      <c r="D3" s="27" t="s">
        <v>19</v>
      </c>
      <c r="E3" s="18" t="s">
        <v>83</v>
      </c>
    </row>
    <row r="4" spans="1:5" ht="15.75" customHeight="1">
      <c r="A4" s="19"/>
      <c r="B4" s="23" t="s">
        <v>7</v>
      </c>
      <c r="C4" s="50"/>
      <c r="D4" s="24"/>
      <c r="E4" s="24"/>
    </row>
    <row r="5" spans="1:5" ht="15.75" customHeight="1">
      <c r="A5" s="19"/>
      <c r="B5" s="23" t="s">
        <v>79</v>
      </c>
      <c r="C5" s="50"/>
      <c r="D5" s="24"/>
      <c r="E5" s="24"/>
    </row>
    <row r="6" spans="1:6" ht="24.75" customHeight="1">
      <c r="A6" s="29">
        <v>1</v>
      </c>
      <c r="B6" s="38" t="s">
        <v>66</v>
      </c>
      <c r="C6" s="32">
        <v>1</v>
      </c>
      <c r="D6" s="36">
        <v>0</v>
      </c>
      <c r="E6" s="37">
        <v>7</v>
      </c>
      <c r="F6" s="60" t="s">
        <v>7</v>
      </c>
    </row>
    <row r="7" spans="1:6" ht="24.75" customHeight="1">
      <c r="A7" s="29">
        <f aca="true" t="shared" si="0" ref="A7:A13">1+A6</f>
        <v>2</v>
      </c>
      <c r="B7" s="38" t="s">
        <v>88</v>
      </c>
      <c r="C7" s="33">
        <v>3</v>
      </c>
      <c r="D7" s="48">
        <v>750</v>
      </c>
      <c r="E7" s="37">
        <v>5</v>
      </c>
      <c r="F7" s="60" t="s">
        <v>7</v>
      </c>
    </row>
    <row r="8" spans="1:6" ht="24.75" customHeight="1">
      <c r="A8" s="29">
        <f t="shared" si="0"/>
        <v>3</v>
      </c>
      <c r="B8" s="38" t="s">
        <v>76</v>
      </c>
      <c r="C8" s="32">
        <v>5</v>
      </c>
      <c r="D8" s="32">
        <v>1210</v>
      </c>
      <c r="E8" s="37">
        <v>4</v>
      </c>
      <c r="F8" t="s">
        <v>7</v>
      </c>
    </row>
    <row r="9" spans="1:6" ht="24.75" customHeight="1">
      <c r="A9" s="29">
        <f t="shared" si="0"/>
        <v>4</v>
      </c>
      <c r="B9" s="64" t="s">
        <v>13</v>
      </c>
      <c r="C9" s="32">
        <v>7</v>
      </c>
      <c r="D9" s="32">
        <v>0</v>
      </c>
      <c r="E9" s="37">
        <v>7</v>
      </c>
      <c r="F9" s="60" t="s">
        <v>7</v>
      </c>
    </row>
    <row r="10" spans="1:6" ht="24.75" customHeight="1">
      <c r="A10" s="29">
        <f t="shared" si="0"/>
        <v>5</v>
      </c>
      <c r="B10" s="30" t="s">
        <v>26</v>
      </c>
      <c r="C10" s="32">
        <v>9</v>
      </c>
      <c r="D10" s="32">
        <v>2910</v>
      </c>
      <c r="E10" s="37">
        <v>2</v>
      </c>
      <c r="F10" t="s">
        <v>55</v>
      </c>
    </row>
    <row r="11" spans="1:6" ht="24.75" customHeight="1">
      <c r="A11" s="29">
        <f t="shared" si="0"/>
        <v>6</v>
      </c>
      <c r="B11" s="64" t="s">
        <v>16</v>
      </c>
      <c r="C11" s="32">
        <v>10</v>
      </c>
      <c r="D11" s="32">
        <v>2340</v>
      </c>
      <c r="E11" s="37">
        <v>3</v>
      </c>
      <c r="F11" t="s">
        <v>55</v>
      </c>
    </row>
    <row r="12" spans="1:6" ht="24.75" customHeight="1">
      <c r="A12" s="29">
        <f t="shared" si="0"/>
        <v>7</v>
      </c>
      <c r="B12" s="38" t="s">
        <v>22</v>
      </c>
      <c r="C12" s="33">
        <v>11</v>
      </c>
      <c r="D12" s="33">
        <v>0</v>
      </c>
      <c r="E12" s="37">
        <v>7</v>
      </c>
      <c r="F12" s="60" t="s">
        <v>7</v>
      </c>
    </row>
    <row r="13" spans="1:6" ht="24.75" customHeight="1">
      <c r="A13" s="29">
        <f t="shared" si="0"/>
        <v>8</v>
      </c>
      <c r="B13" s="30" t="s">
        <v>27</v>
      </c>
      <c r="C13" s="33">
        <v>13</v>
      </c>
      <c r="D13" s="48">
        <v>4880</v>
      </c>
      <c r="E13" s="37">
        <v>1</v>
      </c>
      <c r="F13" t="s">
        <v>55</v>
      </c>
    </row>
    <row r="14" spans="1:5" ht="24.75" customHeight="1">
      <c r="A14" s="29"/>
      <c r="B14" s="39" t="s">
        <v>17</v>
      </c>
      <c r="C14" s="33"/>
      <c r="D14" s="35">
        <f>SUM(D6:D13)</f>
        <v>12090</v>
      </c>
      <c r="E14" s="37" t="s">
        <v>7</v>
      </c>
    </row>
    <row r="15" spans="1:5" ht="24.75" customHeight="1">
      <c r="A15" s="29"/>
      <c r="B15" s="23" t="s">
        <v>80</v>
      </c>
      <c r="C15" s="33"/>
      <c r="D15" s="35"/>
      <c r="E15" s="37" t="s">
        <v>7</v>
      </c>
    </row>
    <row r="16" spans="1:6" ht="24.75" customHeight="1">
      <c r="A16" s="68">
        <v>9</v>
      </c>
      <c r="B16" s="38" t="s">
        <v>14</v>
      </c>
      <c r="C16" s="87">
        <v>14</v>
      </c>
      <c r="D16" s="90">
        <v>37110</v>
      </c>
      <c r="E16" s="88">
        <v>2</v>
      </c>
      <c r="F16" t="s">
        <v>55</v>
      </c>
    </row>
    <row r="17" spans="1:6" ht="24.75" customHeight="1">
      <c r="A17" s="68">
        <v>10</v>
      </c>
      <c r="B17" s="38" t="s">
        <v>52</v>
      </c>
      <c r="C17" s="89">
        <v>15</v>
      </c>
      <c r="D17" s="89">
        <v>10640</v>
      </c>
      <c r="E17" s="88">
        <v>5</v>
      </c>
      <c r="F17" t="s">
        <v>7</v>
      </c>
    </row>
    <row r="18" spans="1:6" ht="24.75" customHeight="1">
      <c r="A18" s="68">
        <v>11</v>
      </c>
      <c r="B18" s="38" t="s">
        <v>14</v>
      </c>
      <c r="C18" s="87">
        <v>16</v>
      </c>
      <c r="D18" s="90" t="s">
        <v>92</v>
      </c>
      <c r="E18" s="88" t="s">
        <v>7</v>
      </c>
      <c r="F18" t="s">
        <v>7</v>
      </c>
    </row>
    <row r="19" spans="1:6" ht="24.75" customHeight="1">
      <c r="A19" s="86">
        <v>12</v>
      </c>
      <c r="B19" s="38" t="s">
        <v>24</v>
      </c>
      <c r="C19" s="87">
        <v>17</v>
      </c>
      <c r="D19" s="87">
        <v>39990</v>
      </c>
      <c r="E19" s="88">
        <v>1</v>
      </c>
      <c r="F19" t="s">
        <v>55</v>
      </c>
    </row>
    <row r="20" spans="1:9" ht="24.75" customHeight="1">
      <c r="A20" s="68">
        <v>13</v>
      </c>
      <c r="B20" s="38" t="s">
        <v>93</v>
      </c>
      <c r="C20" s="89">
        <v>18</v>
      </c>
      <c r="D20" s="89">
        <v>19420</v>
      </c>
      <c r="E20" s="88">
        <v>4</v>
      </c>
      <c r="F20" s="60" t="s">
        <v>7</v>
      </c>
      <c r="G20" s="22" t="s">
        <v>7</v>
      </c>
      <c r="I20" t="s">
        <v>7</v>
      </c>
    </row>
    <row r="21" spans="1:9" ht="24.75" customHeight="1">
      <c r="A21" s="68">
        <v>14</v>
      </c>
      <c r="B21" s="38" t="s">
        <v>10</v>
      </c>
      <c r="C21" s="87">
        <v>19</v>
      </c>
      <c r="D21" s="87">
        <v>30830</v>
      </c>
      <c r="E21" s="88">
        <v>3</v>
      </c>
      <c r="F21" t="s">
        <v>55</v>
      </c>
      <c r="G21" s="60" t="s">
        <v>7</v>
      </c>
      <c r="I21" t="s">
        <v>7</v>
      </c>
    </row>
    <row r="22" spans="1:9" ht="24.75" customHeight="1">
      <c r="A22" s="68">
        <v>15</v>
      </c>
      <c r="B22" s="38" t="s">
        <v>32</v>
      </c>
      <c r="C22" s="87">
        <v>20</v>
      </c>
      <c r="D22" s="90">
        <v>2830</v>
      </c>
      <c r="E22" s="88">
        <v>6</v>
      </c>
      <c r="F22" t="s">
        <v>7</v>
      </c>
      <c r="G22" s="60" t="s">
        <v>7</v>
      </c>
      <c r="I22" t="s">
        <v>7</v>
      </c>
    </row>
    <row r="23" spans="1:7" ht="24.75" customHeight="1">
      <c r="A23" s="65"/>
      <c r="B23" s="53" t="s">
        <v>18</v>
      </c>
      <c r="C23" s="54"/>
      <c r="D23" s="55">
        <f>SUM(D16:D22)</f>
        <v>140820</v>
      </c>
      <c r="E23" s="56"/>
      <c r="G23" t="s">
        <v>7</v>
      </c>
    </row>
    <row r="24" spans="1:7" ht="12.75">
      <c r="A24" s="69"/>
      <c r="B24" t="s">
        <v>7</v>
      </c>
      <c r="G24" t="s">
        <v>7</v>
      </c>
    </row>
    <row r="25" spans="1:5" ht="19.5" customHeight="1">
      <c r="A25" s="54"/>
      <c r="B25" s="58" t="s">
        <v>23</v>
      </c>
      <c r="C25" s="54"/>
      <c r="D25" s="57">
        <f>SUM(D14+D23)</f>
        <v>152910</v>
      </c>
      <c r="E25" s="54"/>
    </row>
    <row r="27" ht="12.75">
      <c r="B27" s="60" t="s">
        <v>28</v>
      </c>
    </row>
    <row r="28" spans="2:5" ht="12.75">
      <c r="B28" s="72" t="s">
        <v>61</v>
      </c>
      <c r="C28" s="71" t="s">
        <v>29</v>
      </c>
      <c r="D28" s="79">
        <v>4880</v>
      </c>
      <c r="E28" s="91" t="s">
        <v>7</v>
      </c>
    </row>
    <row r="29" spans="2:5" ht="12.75">
      <c r="B29" s="72" t="s">
        <v>81</v>
      </c>
      <c r="C29" s="71" t="s">
        <v>30</v>
      </c>
      <c r="D29" s="79">
        <v>39990</v>
      </c>
      <c r="E29" s="91" t="s">
        <v>7</v>
      </c>
    </row>
  </sheetData>
  <sheetProtection/>
  <printOptions horizontalCentered="1"/>
  <pageMargins left="0.35433070866141736" right="0.4330708661417323" top="0.2755905511811024" bottom="0.4724409448818898" header="0" footer="0.31496062992125984"/>
  <pageSetup fitToHeight="1" fitToWidth="1" horizontalDpi="300" verticalDpi="300" orientation="portrait" paperSize="9" r:id="rId1"/>
  <headerFooter alignWithMargins="0">
    <oddFooter>&amp;LWC HSV LV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8" sqref="A18"/>
    </sheetView>
  </sheetViews>
  <sheetFormatPr defaultColWidth="12.57421875" defaultRowHeight="12.75"/>
  <cols>
    <col min="1" max="1" width="6.140625" style="0" customWidth="1"/>
    <col min="2" max="2" width="33.140625" style="0" customWidth="1"/>
    <col min="3" max="3" width="7.00390625" style="51" customWidth="1"/>
    <col min="4" max="4" width="20.28125" style="13" customWidth="1"/>
    <col min="5" max="5" width="12.57421875" style="13" customWidth="1"/>
  </cols>
  <sheetData>
    <row r="1" spans="1:5" ht="12.75">
      <c r="A1" s="15"/>
      <c r="B1" s="15" t="s">
        <v>64</v>
      </c>
      <c r="C1" s="49"/>
      <c r="D1" s="16"/>
      <c r="E1" s="16"/>
    </row>
    <row r="2" spans="1:5" ht="12.75">
      <c r="A2" s="15"/>
      <c r="B2" s="15" t="s">
        <v>94</v>
      </c>
      <c r="C2" s="49"/>
      <c r="D2" s="16"/>
      <c r="E2" s="16"/>
    </row>
    <row r="3" spans="1:5" ht="12.75">
      <c r="A3" s="17" t="s">
        <v>8</v>
      </c>
      <c r="B3" s="18" t="s">
        <v>0</v>
      </c>
      <c r="C3" s="27" t="s">
        <v>15</v>
      </c>
      <c r="D3" s="27" t="s">
        <v>19</v>
      </c>
      <c r="E3" s="18" t="s">
        <v>83</v>
      </c>
    </row>
    <row r="4" spans="1:5" ht="15.75" customHeight="1">
      <c r="A4" s="19"/>
      <c r="B4" s="23" t="s">
        <v>7</v>
      </c>
      <c r="C4" s="50"/>
      <c r="D4" s="24"/>
      <c r="E4" s="24"/>
    </row>
    <row r="5" spans="1:5" ht="15.75" customHeight="1">
      <c r="A5" s="19"/>
      <c r="B5" s="23" t="s">
        <v>95</v>
      </c>
      <c r="C5" s="50"/>
      <c r="D5" s="24"/>
      <c r="E5" s="24"/>
    </row>
    <row r="6" spans="1:6" ht="24.75" customHeight="1">
      <c r="A6" s="29">
        <v>1</v>
      </c>
      <c r="B6" s="38" t="s">
        <v>10</v>
      </c>
      <c r="C6" s="32">
        <v>1</v>
      </c>
      <c r="D6" s="36">
        <v>8260</v>
      </c>
      <c r="E6" s="37">
        <v>2</v>
      </c>
      <c r="F6" s="60" t="s">
        <v>55</v>
      </c>
    </row>
    <row r="7" spans="1:6" ht="24.75" customHeight="1">
      <c r="A7" s="29">
        <f>1+A6</f>
        <v>2</v>
      </c>
      <c r="B7" s="38" t="s">
        <v>14</v>
      </c>
      <c r="C7" s="33">
        <v>2</v>
      </c>
      <c r="D7" s="48">
        <v>5250</v>
      </c>
      <c r="E7" s="37">
        <v>5</v>
      </c>
      <c r="F7" s="60" t="s">
        <v>7</v>
      </c>
    </row>
    <row r="8" spans="1:6" ht="24.75" customHeight="1">
      <c r="A8" s="29">
        <f>1+A7</f>
        <v>3</v>
      </c>
      <c r="B8" s="38" t="s">
        <v>27</v>
      </c>
      <c r="C8" s="32">
        <v>3</v>
      </c>
      <c r="D8" s="32">
        <v>5710</v>
      </c>
      <c r="E8" s="37">
        <v>4</v>
      </c>
      <c r="F8" t="s">
        <v>7</v>
      </c>
    </row>
    <row r="9" spans="1:6" ht="24.75" customHeight="1">
      <c r="A9" s="29">
        <f>1+A8</f>
        <v>4</v>
      </c>
      <c r="B9" s="64" t="s">
        <v>52</v>
      </c>
      <c r="C9" s="32">
        <v>4</v>
      </c>
      <c r="D9" s="32">
        <v>1530</v>
      </c>
      <c r="E9" s="37">
        <v>6</v>
      </c>
      <c r="F9" s="60" t="s">
        <v>7</v>
      </c>
    </row>
    <row r="10" spans="1:6" ht="24.75" customHeight="1">
      <c r="A10" s="29">
        <f>1+A9</f>
        <v>5</v>
      </c>
      <c r="B10" s="30" t="s">
        <v>24</v>
      </c>
      <c r="C10" s="32">
        <v>5</v>
      </c>
      <c r="D10" s="32">
        <v>10070</v>
      </c>
      <c r="E10" s="37">
        <v>1</v>
      </c>
      <c r="F10" t="s">
        <v>55</v>
      </c>
    </row>
    <row r="11" spans="1:6" ht="24.75" customHeight="1">
      <c r="A11" s="29">
        <f>1+A10</f>
        <v>6</v>
      </c>
      <c r="B11" s="64" t="s">
        <v>76</v>
      </c>
      <c r="C11" s="32">
        <v>6</v>
      </c>
      <c r="D11" s="32">
        <v>6320</v>
      </c>
      <c r="E11" s="37">
        <v>3</v>
      </c>
      <c r="F11" t="s">
        <v>55</v>
      </c>
    </row>
    <row r="12" spans="1:5" ht="24.75" customHeight="1">
      <c r="A12" s="29"/>
      <c r="B12" s="39" t="s">
        <v>17</v>
      </c>
      <c r="C12" s="48" t="s">
        <v>7</v>
      </c>
      <c r="D12" s="35">
        <f>SUM(D6:D11)</f>
        <v>37140</v>
      </c>
      <c r="E12" s="37" t="s">
        <v>7</v>
      </c>
    </row>
    <row r="13" spans="1:5" ht="24.75" customHeight="1">
      <c r="A13" s="29"/>
      <c r="B13" s="23" t="s">
        <v>96</v>
      </c>
      <c r="C13" s="33"/>
      <c r="D13" s="35"/>
      <c r="E13" s="37" t="s">
        <v>7</v>
      </c>
    </row>
    <row r="14" spans="1:6" ht="24.75" customHeight="1">
      <c r="A14" s="68">
        <v>7</v>
      </c>
      <c r="B14" s="38" t="s">
        <v>26</v>
      </c>
      <c r="C14" s="87">
        <v>8</v>
      </c>
      <c r="D14" s="90">
        <v>12520</v>
      </c>
      <c r="E14" s="88">
        <v>2</v>
      </c>
      <c r="F14" t="s">
        <v>55</v>
      </c>
    </row>
    <row r="15" spans="1:6" ht="24.75" customHeight="1">
      <c r="A15" s="68">
        <v>8</v>
      </c>
      <c r="B15" s="38" t="s">
        <v>22</v>
      </c>
      <c r="C15" s="89">
        <v>9</v>
      </c>
      <c r="D15" s="89">
        <v>4030</v>
      </c>
      <c r="E15" s="88">
        <v>5</v>
      </c>
      <c r="F15" t="s">
        <v>7</v>
      </c>
    </row>
    <row r="16" spans="1:6" ht="24.75" customHeight="1">
      <c r="A16" s="68">
        <v>9</v>
      </c>
      <c r="B16" s="38" t="s">
        <v>9</v>
      </c>
      <c r="C16" s="87">
        <v>10</v>
      </c>
      <c r="D16" s="90">
        <v>5060</v>
      </c>
      <c r="E16" s="88">
        <v>4</v>
      </c>
      <c r="F16" t="s">
        <v>7</v>
      </c>
    </row>
    <row r="17" spans="1:6" ht="24.75" customHeight="1">
      <c r="A17" s="86">
        <v>10</v>
      </c>
      <c r="B17" s="38" t="s">
        <v>16</v>
      </c>
      <c r="C17" s="87">
        <v>11</v>
      </c>
      <c r="D17" s="87">
        <v>7070</v>
      </c>
      <c r="E17" s="88">
        <v>3</v>
      </c>
      <c r="F17" t="s">
        <v>55</v>
      </c>
    </row>
    <row r="18" spans="1:9" ht="24.75" customHeight="1">
      <c r="A18" s="68">
        <v>11</v>
      </c>
      <c r="B18" s="38" t="s">
        <v>32</v>
      </c>
      <c r="C18" s="89">
        <v>13</v>
      </c>
      <c r="D18" s="89">
        <v>2370</v>
      </c>
      <c r="E18" s="88">
        <v>6</v>
      </c>
      <c r="F18" s="60" t="s">
        <v>7</v>
      </c>
      <c r="G18" s="22" t="s">
        <v>7</v>
      </c>
      <c r="I18" t="s">
        <v>7</v>
      </c>
    </row>
    <row r="19" spans="1:9" ht="24.75" customHeight="1">
      <c r="A19" s="68">
        <v>12</v>
      </c>
      <c r="B19" s="38" t="s">
        <v>63</v>
      </c>
      <c r="C19" s="87">
        <v>14</v>
      </c>
      <c r="D19" s="90">
        <v>20000</v>
      </c>
      <c r="E19" s="88">
        <v>1</v>
      </c>
      <c r="F19" t="s">
        <v>55</v>
      </c>
      <c r="G19" s="60" t="s">
        <v>7</v>
      </c>
      <c r="I19" t="s">
        <v>7</v>
      </c>
    </row>
    <row r="20" spans="1:7" ht="24.75" customHeight="1">
      <c r="A20" s="65"/>
      <c r="B20" s="53" t="s">
        <v>18</v>
      </c>
      <c r="C20" s="54"/>
      <c r="D20" s="55">
        <f>SUM(D14:D19)</f>
        <v>51050</v>
      </c>
      <c r="E20" s="56"/>
      <c r="G20" t="s">
        <v>7</v>
      </c>
    </row>
    <row r="21" spans="1:7" ht="12.75">
      <c r="A21" s="69"/>
      <c r="B21" t="s">
        <v>7</v>
      </c>
      <c r="G21" t="s">
        <v>7</v>
      </c>
    </row>
    <row r="22" spans="1:5" ht="19.5" customHeight="1">
      <c r="A22" s="54"/>
      <c r="B22" s="58" t="s">
        <v>23</v>
      </c>
      <c r="C22" s="54"/>
      <c r="D22" s="57">
        <f>SUM(D12+D20)</f>
        <v>88190</v>
      </c>
      <c r="E22" s="54"/>
    </row>
    <row r="24" ht="12.75">
      <c r="B24" s="60" t="s">
        <v>28</v>
      </c>
    </row>
    <row r="25" spans="2:5" ht="12.75">
      <c r="B25" s="72" t="s">
        <v>81</v>
      </c>
      <c r="C25" s="71" t="s">
        <v>29</v>
      </c>
      <c r="D25" s="79">
        <v>10070</v>
      </c>
      <c r="E25" s="91" t="s">
        <v>7</v>
      </c>
    </row>
    <row r="26" spans="2:5" ht="12.75">
      <c r="B26" s="72" t="s">
        <v>97</v>
      </c>
      <c r="C26" s="71" t="s">
        <v>30</v>
      </c>
      <c r="D26" s="79">
        <v>20000</v>
      </c>
      <c r="E26" s="91" t="s">
        <v>7</v>
      </c>
    </row>
  </sheetData>
  <sheetProtection/>
  <printOptions horizontalCentered="1"/>
  <pageMargins left="0.22" right="0.4330708661417323" top="0.21" bottom="0.46" header="0.17" footer="0.31496062992125984"/>
  <pageSetup horizontalDpi="300" verticalDpi="300" orientation="portrait" paperSize="9" r:id="rId1"/>
  <headerFooter alignWithMargins="0">
    <oddFooter>&amp;LWC HSV LV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5" sqref="B15"/>
    </sheetView>
  </sheetViews>
  <sheetFormatPr defaultColWidth="12.57421875" defaultRowHeight="12.75"/>
  <cols>
    <col min="1" max="1" width="6.140625" style="0" customWidth="1"/>
    <col min="2" max="2" width="33.140625" style="0" customWidth="1"/>
    <col min="3" max="5" width="12.57421875" style="13" customWidth="1"/>
  </cols>
  <sheetData>
    <row r="1" spans="1:5" ht="12.75">
      <c r="A1" s="15"/>
      <c r="B1" s="15" t="s">
        <v>67</v>
      </c>
      <c r="C1" s="16"/>
      <c r="D1" s="16"/>
      <c r="E1" s="16"/>
    </row>
    <row r="2" spans="1:5" ht="12.75">
      <c r="A2" s="15"/>
      <c r="B2" s="15" t="s">
        <v>101</v>
      </c>
      <c r="C2" s="16"/>
      <c r="D2" s="16"/>
      <c r="E2" s="16"/>
    </row>
    <row r="3" spans="1:5" ht="12.75">
      <c r="A3" s="17" t="s">
        <v>8</v>
      </c>
      <c r="B3" s="18" t="s">
        <v>0</v>
      </c>
      <c r="C3" s="27" t="s">
        <v>15</v>
      </c>
      <c r="D3" s="27" t="s">
        <v>19</v>
      </c>
      <c r="E3" s="18" t="s">
        <v>60</v>
      </c>
    </row>
    <row r="4" spans="1:5" ht="15.75" customHeight="1">
      <c r="A4" s="19"/>
      <c r="B4" s="23" t="s">
        <v>7</v>
      </c>
      <c r="C4" s="24"/>
      <c r="D4" s="24"/>
      <c r="E4" s="24"/>
    </row>
    <row r="5" spans="1:5" ht="15.75" customHeight="1">
      <c r="A5" s="19"/>
      <c r="B5" s="23" t="s">
        <v>56</v>
      </c>
      <c r="C5" s="24"/>
      <c r="D5" s="24"/>
      <c r="E5" s="24"/>
    </row>
    <row r="6" spans="1:6" ht="24.75" customHeight="1">
      <c r="A6" s="29">
        <v>1</v>
      </c>
      <c r="B6" s="31" t="s">
        <v>9</v>
      </c>
      <c r="C6" s="36">
        <v>2</v>
      </c>
      <c r="D6" s="36">
        <v>33730</v>
      </c>
      <c r="E6" s="37">
        <v>1</v>
      </c>
      <c r="F6" t="s">
        <v>7</v>
      </c>
    </row>
    <row r="7" spans="1:6" ht="24.75" customHeight="1">
      <c r="A7" s="29">
        <f aca="true" t="shared" si="0" ref="A7:A12">1+A6</f>
        <v>2</v>
      </c>
      <c r="B7" s="30" t="s">
        <v>76</v>
      </c>
      <c r="C7" s="48">
        <v>4</v>
      </c>
      <c r="D7" s="48">
        <v>32440</v>
      </c>
      <c r="E7" s="37">
        <v>3</v>
      </c>
      <c r="F7" t="s">
        <v>7</v>
      </c>
    </row>
    <row r="8" spans="1:6" ht="24.75" customHeight="1">
      <c r="A8" s="29">
        <f t="shared" si="0"/>
        <v>3</v>
      </c>
      <c r="B8" s="64" t="s">
        <v>27</v>
      </c>
      <c r="C8" s="36">
        <v>6</v>
      </c>
      <c r="D8" s="36">
        <v>23330</v>
      </c>
      <c r="E8" s="37">
        <v>4</v>
      </c>
      <c r="F8" t="s">
        <v>7</v>
      </c>
    </row>
    <row r="9" spans="1:6" ht="24.75" customHeight="1">
      <c r="A9" s="29">
        <f t="shared" si="0"/>
        <v>4</v>
      </c>
      <c r="B9" s="31" t="s">
        <v>22</v>
      </c>
      <c r="C9" s="36">
        <v>8</v>
      </c>
      <c r="D9" s="36">
        <v>13770</v>
      </c>
      <c r="E9" s="37">
        <v>5</v>
      </c>
      <c r="F9" t="s">
        <v>7</v>
      </c>
    </row>
    <row r="10" spans="1:6" ht="24.75" customHeight="1">
      <c r="A10" s="29">
        <f t="shared" si="0"/>
        <v>5</v>
      </c>
      <c r="B10" s="31" t="s">
        <v>13</v>
      </c>
      <c r="C10" s="36">
        <v>10</v>
      </c>
      <c r="D10" s="36">
        <v>11720</v>
      </c>
      <c r="E10" s="37">
        <v>6</v>
      </c>
      <c r="F10" t="s">
        <v>7</v>
      </c>
    </row>
    <row r="11" spans="1:6" ht="24.75" customHeight="1">
      <c r="A11" s="29">
        <f t="shared" si="0"/>
        <v>6</v>
      </c>
      <c r="B11" s="64" t="s">
        <v>16</v>
      </c>
      <c r="C11" s="36">
        <v>12</v>
      </c>
      <c r="D11" s="36">
        <v>33440</v>
      </c>
      <c r="E11" s="37">
        <v>2</v>
      </c>
      <c r="F11" t="s">
        <v>7</v>
      </c>
    </row>
    <row r="12" spans="1:6" ht="24.75" customHeight="1">
      <c r="A12" s="29">
        <f t="shared" si="0"/>
        <v>7</v>
      </c>
      <c r="B12" s="31" t="s">
        <v>99</v>
      </c>
      <c r="C12" s="48">
        <v>14</v>
      </c>
      <c r="D12" s="48" t="s">
        <v>102</v>
      </c>
      <c r="E12" s="37">
        <v>7</v>
      </c>
      <c r="F12" t="s">
        <v>7</v>
      </c>
    </row>
    <row r="13" spans="1:5" ht="24.75" customHeight="1">
      <c r="A13" s="29"/>
      <c r="B13" s="39" t="s">
        <v>17</v>
      </c>
      <c r="C13" s="35" t="s">
        <v>7</v>
      </c>
      <c r="D13" s="35">
        <f>SUM(D6:D12)</f>
        <v>148430</v>
      </c>
      <c r="E13" s="37" t="s">
        <v>7</v>
      </c>
    </row>
    <row r="14" spans="1:5" ht="24.75" customHeight="1">
      <c r="A14" s="29"/>
      <c r="B14" s="23" t="s">
        <v>57</v>
      </c>
      <c r="C14" s="35"/>
      <c r="D14" s="35" t="s">
        <v>7</v>
      </c>
      <c r="E14" s="37" t="s">
        <v>7</v>
      </c>
    </row>
    <row r="15" spans="1:5" ht="24.75" customHeight="1">
      <c r="A15" s="100">
        <v>8</v>
      </c>
      <c r="B15" s="30" t="s">
        <v>26</v>
      </c>
      <c r="C15" s="36">
        <v>15</v>
      </c>
      <c r="D15" s="36">
        <v>22710</v>
      </c>
      <c r="E15" s="37">
        <v>3</v>
      </c>
    </row>
    <row r="16" spans="1:6" ht="24.75" customHeight="1">
      <c r="A16" s="67">
        <v>9</v>
      </c>
      <c r="B16" s="30" t="s">
        <v>52</v>
      </c>
      <c r="C16" s="36">
        <v>17</v>
      </c>
      <c r="D16" s="36">
        <v>4700</v>
      </c>
      <c r="E16" s="37">
        <v>6</v>
      </c>
      <c r="F16" s="60" t="s">
        <v>7</v>
      </c>
    </row>
    <row r="17" spans="1:6" ht="24.75" customHeight="1">
      <c r="A17" s="67">
        <v>10</v>
      </c>
      <c r="B17" s="30" t="s">
        <v>14</v>
      </c>
      <c r="C17" s="48">
        <v>19</v>
      </c>
      <c r="D17" s="48">
        <v>23790</v>
      </c>
      <c r="E17" s="37">
        <v>2</v>
      </c>
      <c r="F17" t="s">
        <v>7</v>
      </c>
    </row>
    <row r="18" spans="1:6" ht="24.75" customHeight="1">
      <c r="A18" s="67">
        <v>11</v>
      </c>
      <c r="B18" s="30" t="s">
        <v>32</v>
      </c>
      <c r="C18" s="36">
        <v>21</v>
      </c>
      <c r="D18" s="36">
        <v>15460</v>
      </c>
      <c r="E18" s="37">
        <v>5</v>
      </c>
      <c r="F18" t="s">
        <v>7</v>
      </c>
    </row>
    <row r="19" spans="1:6" ht="24.75" customHeight="1">
      <c r="A19" s="66">
        <v>12</v>
      </c>
      <c r="B19" s="30" t="s">
        <v>93</v>
      </c>
      <c r="C19" s="36">
        <v>23</v>
      </c>
      <c r="D19" s="36">
        <v>0</v>
      </c>
      <c r="E19" s="37">
        <v>7</v>
      </c>
      <c r="F19" t="s">
        <v>7</v>
      </c>
    </row>
    <row r="20" spans="1:9" ht="24.75" customHeight="1">
      <c r="A20" s="67">
        <v>13</v>
      </c>
      <c r="B20" s="38" t="s">
        <v>10</v>
      </c>
      <c r="C20" s="48">
        <v>25</v>
      </c>
      <c r="D20" s="48">
        <v>19910</v>
      </c>
      <c r="E20" s="37">
        <v>4</v>
      </c>
      <c r="F20" s="60" t="s">
        <v>7</v>
      </c>
      <c r="G20" s="22" t="s">
        <v>7</v>
      </c>
      <c r="I20" t="s">
        <v>7</v>
      </c>
    </row>
    <row r="21" spans="1:9" ht="24.75" customHeight="1">
      <c r="A21" s="80">
        <v>14</v>
      </c>
      <c r="B21" s="30" t="s">
        <v>24</v>
      </c>
      <c r="C21" s="36">
        <v>27</v>
      </c>
      <c r="D21" s="36">
        <v>26390</v>
      </c>
      <c r="E21" s="37">
        <v>1</v>
      </c>
      <c r="F21" t="s">
        <v>7</v>
      </c>
      <c r="G21" s="22" t="s">
        <v>7</v>
      </c>
      <c r="I21" t="s">
        <v>7</v>
      </c>
    </row>
    <row r="22" spans="1:5" ht="24.75" customHeight="1">
      <c r="A22" s="65"/>
      <c r="B22" s="53" t="s">
        <v>18</v>
      </c>
      <c r="C22" s="55" t="s">
        <v>7</v>
      </c>
      <c r="D22" s="55">
        <f>SUM(D15:D21)</f>
        <v>112960</v>
      </c>
      <c r="E22" s="56"/>
    </row>
    <row r="23" spans="1:2" ht="12.75">
      <c r="A23" s="69"/>
      <c r="B23" t="s">
        <v>7</v>
      </c>
    </row>
    <row r="24" spans="1:5" ht="19.5" customHeight="1">
      <c r="A24" s="54"/>
      <c r="B24" s="58" t="s">
        <v>23</v>
      </c>
      <c r="C24" s="57" t="s">
        <v>7</v>
      </c>
      <c r="D24" s="57">
        <f>SUM(D13+D22)</f>
        <v>261390</v>
      </c>
      <c r="E24" s="54"/>
    </row>
    <row r="26" ht="12.75">
      <c r="B26" s="60" t="s">
        <v>28</v>
      </c>
    </row>
    <row r="27" spans="2:5" ht="12.75">
      <c r="B27" s="72" t="s">
        <v>58</v>
      </c>
      <c r="C27" s="79" t="s">
        <v>103</v>
      </c>
      <c r="D27" s="79"/>
      <c r="E27" s="92">
        <v>33730</v>
      </c>
    </row>
    <row r="28" spans="2:5" ht="12.75">
      <c r="B28" s="72" t="s">
        <v>57</v>
      </c>
      <c r="C28" s="79" t="s">
        <v>81</v>
      </c>
      <c r="D28" s="79"/>
      <c r="E28" s="92">
        <v>26390</v>
      </c>
    </row>
    <row r="29" spans="3:4" ht="12.75">
      <c r="C29" s="91" t="s">
        <v>7</v>
      </c>
      <c r="D29" s="91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V16384"/>
    </sheetView>
  </sheetViews>
  <sheetFormatPr defaultColWidth="12.57421875" defaultRowHeight="12.75"/>
  <cols>
    <col min="1" max="1" width="6.140625" style="0" customWidth="1"/>
    <col min="2" max="2" width="33.140625" style="0" customWidth="1"/>
    <col min="3" max="5" width="12.57421875" style="13" customWidth="1"/>
  </cols>
  <sheetData>
    <row r="1" spans="1:5" ht="12.75">
      <c r="A1" s="15"/>
      <c r="B1" s="15" t="s">
        <v>68</v>
      </c>
      <c r="C1" s="16"/>
      <c r="D1" s="16"/>
      <c r="E1" s="16"/>
    </row>
    <row r="2" spans="1:5" ht="12.75">
      <c r="A2" s="15"/>
      <c r="B2" s="15" t="s">
        <v>69</v>
      </c>
      <c r="C2" s="16"/>
      <c r="D2" s="16"/>
      <c r="E2" s="16"/>
    </row>
    <row r="3" spans="1:5" ht="12.75">
      <c r="A3" s="17" t="s">
        <v>8</v>
      </c>
      <c r="B3" s="18" t="s">
        <v>0</v>
      </c>
      <c r="C3" s="27" t="s">
        <v>15</v>
      </c>
      <c r="D3" s="27" t="s">
        <v>19</v>
      </c>
      <c r="E3" s="18" t="s">
        <v>60</v>
      </c>
    </row>
    <row r="4" spans="1:5" ht="15.75" customHeight="1">
      <c r="A4" s="19"/>
      <c r="B4" s="23" t="s">
        <v>7</v>
      </c>
      <c r="C4" s="24"/>
      <c r="D4" s="24"/>
      <c r="E4" s="24"/>
    </row>
    <row r="5" spans="1:5" ht="15.75" customHeight="1">
      <c r="A5" s="19"/>
      <c r="B5" s="23" t="s">
        <v>56</v>
      </c>
      <c r="C5" s="24"/>
      <c r="D5" s="24"/>
      <c r="E5" s="24"/>
    </row>
    <row r="6" spans="1:6" ht="24.75" customHeight="1">
      <c r="A6" s="29">
        <v>1</v>
      </c>
      <c r="B6" s="64" t="s">
        <v>27</v>
      </c>
      <c r="C6" s="36">
        <v>1</v>
      </c>
      <c r="D6" s="36">
        <v>37460</v>
      </c>
      <c r="E6" s="37">
        <v>1</v>
      </c>
      <c r="F6" t="s">
        <v>55</v>
      </c>
    </row>
    <row r="7" spans="1:6" ht="24.75" customHeight="1">
      <c r="A7" s="29">
        <f>1+A6</f>
        <v>2</v>
      </c>
      <c r="B7" s="30" t="s">
        <v>16</v>
      </c>
      <c r="C7" s="48">
        <v>2</v>
      </c>
      <c r="D7" s="48">
        <v>25990</v>
      </c>
      <c r="E7" s="37">
        <v>3</v>
      </c>
      <c r="F7" t="s">
        <v>7</v>
      </c>
    </row>
    <row r="8" spans="1:6" ht="24.75" customHeight="1">
      <c r="A8" s="29">
        <f>1+A7</f>
        <v>3</v>
      </c>
      <c r="B8" s="30" t="s">
        <v>10</v>
      </c>
      <c r="C8" s="36">
        <v>3</v>
      </c>
      <c r="D8" s="36">
        <v>33680</v>
      </c>
      <c r="E8" s="37">
        <v>2</v>
      </c>
      <c r="F8" t="s">
        <v>55</v>
      </c>
    </row>
    <row r="9" spans="1:6" ht="24.75" customHeight="1">
      <c r="A9" s="29">
        <f>1+A8</f>
        <v>4</v>
      </c>
      <c r="B9" s="30" t="s">
        <v>9</v>
      </c>
      <c r="C9" s="36">
        <v>4</v>
      </c>
      <c r="D9" s="36">
        <v>17810</v>
      </c>
      <c r="E9" s="37">
        <v>4</v>
      </c>
      <c r="F9" t="s">
        <v>7</v>
      </c>
    </row>
    <row r="10" spans="1:6" ht="24.75" customHeight="1">
      <c r="A10" s="29">
        <f>1+A9</f>
        <v>5</v>
      </c>
      <c r="B10" s="64" t="s">
        <v>13</v>
      </c>
      <c r="C10" s="36">
        <v>5</v>
      </c>
      <c r="D10" s="36">
        <v>11800</v>
      </c>
      <c r="E10" s="37">
        <v>5</v>
      </c>
      <c r="F10" t="s">
        <v>7</v>
      </c>
    </row>
    <row r="11" spans="1:5" ht="24.75" customHeight="1">
      <c r="A11" s="29"/>
      <c r="B11" s="39" t="s">
        <v>17</v>
      </c>
      <c r="C11" s="35" t="s">
        <v>7</v>
      </c>
      <c r="D11" s="35">
        <f>SUM(D6:D10)</f>
        <v>126740</v>
      </c>
      <c r="E11" s="37" t="s">
        <v>7</v>
      </c>
    </row>
    <row r="12" spans="1:5" ht="24.75" customHeight="1">
      <c r="A12" s="29"/>
      <c r="B12" s="23" t="s">
        <v>57</v>
      </c>
      <c r="C12" s="35"/>
      <c r="D12" s="35" t="s">
        <v>7</v>
      </c>
      <c r="E12" s="37" t="s">
        <v>7</v>
      </c>
    </row>
    <row r="13" spans="1:6" ht="24.75" customHeight="1">
      <c r="A13" s="67">
        <v>6</v>
      </c>
      <c r="B13" s="30" t="s">
        <v>52</v>
      </c>
      <c r="C13" s="36">
        <v>10</v>
      </c>
      <c r="D13" s="36">
        <v>2880</v>
      </c>
      <c r="E13" s="37">
        <v>4</v>
      </c>
      <c r="F13" s="60" t="s">
        <v>7</v>
      </c>
    </row>
    <row r="14" spans="1:6" ht="24.75" customHeight="1">
      <c r="A14" s="67">
        <v>7</v>
      </c>
      <c r="B14" s="30" t="s">
        <v>26</v>
      </c>
      <c r="C14" s="48">
        <v>11</v>
      </c>
      <c r="D14" s="48">
        <v>24810</v>
      </c>
      <c r="E14" s="37">
        <v>3</v>
      </c>
      <c r="F14" t="s">
        <v>7</v>
      </c>
    </row>
    <row r="15" spans="1:6" ht="24.75" customHeight="1">
      <c r="A15" s="67">
        <v>8</v>
      </c>
      <c r="B15" s="30" t="s">
        <v>14</v>
      </c>
      <c r="C15" s="36">
        <v>12</v>
      </c>
      <c r="D15" s="36">
        <v>28390</v>
      </c>
      <c r="E15" s="37">
        <v>1</v>
      </c>
      <c r="F15" t="s">
        <v>55</v>
      </c>
    </row>
    <row r="16" spans="1:6" ht="24.75" customHeight="1">
      <c r="A16" s="66">
        <v>9</v>
      </c>
      <c r="B16" s="30" t="s">
        <v>24</v>
      </c>
      <c r="C16" s="36">
        <v>13</v>
      </c>
      <c r="D16" s="36">
        <v>27000</v>
      </c>
      <c r="E16" s="37">
        <v>2</v>
      </c>
      <c r="F16" t="s">
        <v>55</v>
      </c>
    </row>
    <row r="17" spans="1:9" ht="24.75" customHeight="1">
      <c r="A17" s="67">
        <v>10</v>
      </c>
      <c r="B17" s="30" t="s">
        <v>76</v>
      </c>
      <c r="C17" s="48">
        <v>14</v>
      </c>
      <c r="D17" s="48">
        <v>0</v>
      </c>
      <c r="E17" s="37" t="s">
        <v>7</v>
      </c>
      <c r="F17" s="60" t="s">
        <v>7</v>
      </c>
      <c r="G17" s="22" t="s">
        <v>7</v>
      </c>
      <c r="I17" t="s">
        <v>7</v>
      </c>
    </row>
    <row r="18" spans="1:5" ht="24.75" customHeight="1">
      <c r="A18" s="65"/>
      <c r="B18" s="53" t="s">
        <v>18</v>
      </c>
      <c r="C18" s="55" t="s">
        <v>7</v>
      </c>
      <c r="D18" s="55">
        <f>SUM(D13:D17)</f>
        <v>83080</v>
      </c>
      <c r="E18" s="56"/>
    </row>
    <row r="19" spans="1:2" ht="12.75">
      <c r="A19" s="69"/>
      <c r="B19" t="s">
        <v>7</v>
      </c>
    </row>
    <row r="20" spans="1:5" ht="19.5" customHeight="1">
      <c r="A20" s="54"/>
      <c r="B20" s="58" t="s">
        <v>23</v>
      </c>
      <c r="C20" s="57" t="s">
        <v>7</v>
      </c>
      <c r="D20" s="57">
        <f>SUM(D11+D18)</f>
        <v>209820</v>
      </c>
      <c r="E20" s="54"/>
    </row>
    <row r="22" ht="12.75">
      <c r="B22" s="60" t="s">
        <v>28</v>
      </c>
    </row>
    <row r="23" spans="2:5" ht="12.75">
      <c r="B23" s="72" t="s">
        <v>58</v>
      </c>
      <c r="C23" s="79" t="s">
        <v>61</v>
      </c>
      <c r="D23" s="79"/>
      <c r="E23" s="92">
        <v>37460</v>
      </c>
    </row>
    <row r="24" spans="2:5" ht="12.75">
      <c r="B24" s="72" t="s">
        <v>57</v>
      </c>
      <c r="C24" s="79" t="s">
        <v>65</v>
      </c>
      <c r="D24" s="79"/>
      <c r="E24" s="92">
        <v>28390</v>
      </c>
    </row>
    <row r="25" spans="3:4" ht="12.75">
      <c r="C25" s="91" t="s">
        <v>7</v>
      </c>
      <c r="D25" s="91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KMSL VLB WDT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KMSL VLB WDT</dc:creator>
  <cp:keywords/>
  <dc:description/>
  <cp:lastModifiedBy>Jos v Avendonk</cp:lastModifiedBy>
  <cp:lastPrinted>2022-09-24T15:21:19Z</cp:lastPrinted>
  <dcterms:created xsi:type="dcterms:W3CDTF">1997-10-03T06:38:37Z</dcterms:created>
  <dcterms:modified xsi:type="dcterms:W3CDTF">2022-09-24T15:21:24Z</dcterms:modified>
  <cp:category/>
  <cp:version/>
  <cp:contentType/>
  <cp:contentStatus/>
</cp:coreProperties>
</file>